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5480" windowHeight="6465" tabRatio="675" activeTab="0"/>
  </bookViews>
  <sheets>
    <sheet name="balance" sheetId="1" r:id="rId1"/>
    <sheet name="cash flow" sheetId="2" r:id="rId2"/>
    <sheet name="30" sheetId="3" r:id="rId3"/>
    <sheet name="kapital" sheetId="4" r:id="rId4"/>
    <sheet name="FINANSAKAN TAEKAN" sheetId="5" r:id="rId5"/>
  </sheets>
  <definedNames/>
  <calcPr fullCalcOnLoad="1"/>
</workbook>
</file>

<file path=xl/sharedStrings.xml><?xml version="1.0" encoding="utf-8"?>
<sst xmlns="http://schemas.openxmlformats.org/spreadsheetml/2006/main" count="259" uniqueCount="243">
  <si>
    <t>²Üì²ÜàôØÀ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</si>
  <si>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</si>
  <si>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</si>
  <si>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</si>
  <si>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</si>
  <si>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</si>
  <si>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</si>
  <si>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</si>
  <si>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</si>
  <si>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</si>
  <si>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</si>
  <si>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</si>
  <si>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</si>
  <si>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</si>
  <si>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</si>
  <si>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</si>
  <si>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</si>
  <si>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</si>
  <si>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</si>
  <si>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</si>
  <si>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</si>
  <si>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</si>
  <si>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</si>
  <si>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</si>
  <si>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</si>
  <si>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</si>
  <si>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</si>
  <si>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</si>
  <si>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</si>
  <si>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</si>
  <si>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</si>
  <si>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</si>
  <si>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</si>
  <si>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</si>
  <si>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</si>
  <si>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</si>
  <si>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</si>
  <si>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</si>
  <si>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</si>
  <si>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¶áñÍ³éÝ³Ï³Ý »Ï³Ùáõï</t>
  </si>
  <si>
    <t>ÀÝ¹Ñ³Ýáõñ í³ñã³Ï³Ý Í³Ëë»ñ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</si>
  <si>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</si>
  <si>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</si>
  <si>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</si>
  <si>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</si>
  <si>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</si>
  <si>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</si>
  <si>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</si>
  <si>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</si>
  <si>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</si>
  <si>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</si>
  <si>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</si>
  <si>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</si>
  <si>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</si>
  <si>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</si>
  <si>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</si>
  <si>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</si>
  <si>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</si>
  <si>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</si>
  <si>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</si>
  <si>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</si>
  <si>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</si>
  <si>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</si>
  <si>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</si>
  <si>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</si>
  <si>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</si>
  <si>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</si>
  <si>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</si>
  <si>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</si>
  <si>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</si>
  <si>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</si>
  <si>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</si>
  <si>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</si>
  <si>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</si>
  <si>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</si>
  <si>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</si>
  <si>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</si>
  <si>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</si>
  <si>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</si>
  <si>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</si>
  <si>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</si>
  <si>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</si>
  <si>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</si>
  <si>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</si>
  <si>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</si>
  <si>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</si>
  <si>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</si>
  <si>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</si>
  <si>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</si>
  <si>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(í³ñÏ³ÛÇÝ Ï³½Ù³Ï»ñåáõÃÛ³Ý ³Ýí³ÝáõÙÁ ¨ ·ïÝí»Éáõ í³ÛñÁ)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</si>
  <si>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</si>
  <si>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</si>
  <si>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</si>
  <si>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</si>
  <si>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</si>
  <si>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</si>
  <si>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</si>
  <si>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</si>
  <si>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</si>
  <si>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</si>
  <si>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</si>
  <si>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</si>
  <si>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</si>
  <si>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</si>
  <si>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</si>
  <si>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</si>
  <si>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</si>
  <si>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3.3</t>
  </si>
  <si>
    <t>ì³ñÏ³ÛÇÝ Ï³½Ù³Ï»ñåáõÃÛ³Ý í³ñãáõÃÛ³Ý Ý³Ë³·³Ñ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</si>
  <si>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</si>
  <si>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</si>
  <si>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</si>
  <si>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</si>
  <si>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</si>
  <si>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</si>
  <si>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ê»÷³Ï³Ý Ï³åÇï³ÉÇ ï³ññ»ñÇ ³Ýí³ÝáõÙÁ</t>
  </si>
  <si>
    <t>Î³ÝáÝ³¹ñ³Ï³Ý Ï³åÇï³É</t>
  </si>
  <si>
    <t>¶ÉË³íáñ å³Ñáõëï</t>
  </si>
  <si>
    <t>ÀÝ¹³Ù»ÝÁ</t>
  </si>
  <si>
    <t>Ðá¹í³ÍÝ»ñ</t>
  </si>
  <si>
    <t xml:space="preserve">    ¶ÉË³íáñ Ñ³ßí³å³Ñ`                                                    Ս. ՄանուչարÛ³Ý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</si>
  <si>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</si>
  <si>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</si>
  <si>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</si>
  <si>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</si>
  <si>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</si>
  <si>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</si>
  <si>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</si>
  <si>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</si>
  <si>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</si>
  <si>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</si>
  <si>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</si>
  <si>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</si>
  <si>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</si>
  <si>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</si>
  <si>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</si>
  <si>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</si>
  <si>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</si>
  <si>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</si>
  <si>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</si>
  <si>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</si>
  <si>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(·áñÍ³¹Çñ ïÝûñ»Ý)                                                              ².ö³ÝáëÛ³Ý</t>
  </si>
  <si>
    <t>Ð³ßí»ïáõ Å³Ù³Ý³Ï³
ßñç³Ý</t>
  </si>
  <si>
    <t xml:space="preserve">Î³åÇï³É Ý»ñ¹ñáõÙÝ»ñ  ÑÇÙÝ³Ï³Ý ÙÇçáóÝ»ñáõÙ ¨ áã ÝÛáõÃ³Ï³Ý
 ³ÏïÇíÝ»ñáõÙ </t>
  </si>
  <si>
    <t xml:space="preserve">    ¶ÉË³íáñ Ñ³ßí³å³Ñ`                                                   ì. ºÝáùÛ³Ý</t>
  </si>
  <si>
    <t>ì.ºÝáùÛ³Ý</t>
  </si>
  <si>
    <t>§31¦   ¹»Ïï»Ùµ»ñÇ    2010Ã.</t>
  </si>
  <si>
    <t>§31¦   ¸»Ïï»Ùµ»ñÇ    2010Ã.</t>
  </si>
  <si>
    <t>ì³×³éùÇ նպատակով  Ý»ñ¹ñáõÙÝ»ñÇó ½áõï ß³ÑáõÛÃ/ (íÝ³ë)</t>
  </si>
  <si>
    <t xml:space="preserve">²ÛÉ ·áñÍ³éÝ³Ï³Ý »Ï³Ùáõï </t>
  </si>
  <si>
    <t xml:space="preserve"> Þ³ÑáõÛÃ/íÝ³ëáí í»ñ³ã³÷íáÕ Çñ³Ï³Ý ³ñÅ»ùáí Ñ³ßí³éíÕ Ý»ñ¹ñáõÙÝ»ñÇó ½áõï ß³ÑáõÛÃ/(íÝ³ë)</t>
  </si>
  <si>
    <t>âí»ñ³ÑëÏíáÕ µ³ÅÝ»Ù³ë</t>
  </si>
  <si>
    <t>àã ÁÝÃ³óÇÏ ³ÏïÇíÝ»ñÇ í»ñ³·Ý³Ñ³ïáõÙÝ»ñÇó û·áõïÝ»ñ</t>
  </si>
  <si>
    <t>¸ñ³Ù³Ï³Ý Ñáëù»ñÇ Ñ»ç³íáñáõÙ</t>
  </si>
  <si>
    <t>ì³×³éùÇ Ñ³Ù³ñ Ù³ïã»ÉÇ ýÇÝ³Ýë³Ï³Ý ³ÏïÇíÝ»ñ í»ñ³·Ý³Ñ³ïáõÙÝ»ñ</t>
  </si>
  <si>
    <t>3.3.1</t>
  </si>
  <si>
    <t>3.3.2</t>
  </si>
  <si>
    <t>3.4</t>
  </si>
  <si>
    <t>Ü³Ëáñ¹ 
ժամանակա շրջան</t>
  </si>
  <si>
    <t>Ü»ñ·ñ³íí³Í միջոցների ³í»É³óáõÙ (Ýí³½áõÙ)</t>
  </si>
  <si>
    <t>Շահույթ/վնասով վերաչափվող իրական արժեքով հաշվառվող և վաճառքի համար մատչելի արժեթղթերի նվազում /ավելացում/</t>
  </si>
  <si>
    <t>üÇÝ³Ýë³Ï³Ý í³ñÓ³Ï³ÉáõÃÛ³Ý դծով  ëï³óí»ÉÇù ·áõÙ³ñÝ»ñÇ Ýí³½áõÙ (³í»É³óáõÙ)</t>
  </si>
  <si>
    <t>ºÝÃ³Ñ³í»Éí³Í 3</t>
  </si>
  <si>
    <t>Ð²ÞìºîìàôÂÚàôÜ</t>
  </si>
  <si>
    <t>ê»÷³Ï³Ý Ï³åÇï³ÉáõÙ ÷á÷áËáõÃÛáõÝÝ»ñÇ Ù³ëÇÝ (Ó¨ ÃÇí 3)</t>
  </si>
  <si>
    <t>(Ñ³½³ñ  ¹ñ³Ù)</t>
  </si>
  <si>
    <t>¾ÙÇëÇáÝ »Ï³Ùáõï/íÝ³ë</t>
  </si>
  <si>
    <t>öáË³ñÅ»ù³ÛÇÝ ï³ñµ»ñáõÃÛáõÝÝ»ñ ³ñï»ñÏñÛ³ ·áñÍ³éÝáõÃÛáõÝÝ»ñÇ í»ñ³Ñ³ßí³ñÏÇó</t>
  </si>
  <si>
    <t>âµ³ßËí³Í ß³ÑáõÛÃ/íÝ³ë</t>
  </si>
  <si>
    <t>ÀÝ¹³Ù»ÝÁÏ³åÇï³É</t>
  </si>
  <si>
    <t>Ð»ï ·Ýí³Í Ï³åÇï³É</t>
  </si>
  <si>
    <t>¼áõï ·áõÙ³ñÁ</t>
  </si>
  <si>
    <t xml:space="preserve">Ü³Ëáñ¹ Ñ³ßí»ïáõ Å³Ù³Ý³Ï³ßñç³Ý (I ³ÕÛáõë³Ï) 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</si>
  <si>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</si>
  <si>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</si>
  <si>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</si>
  <si>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</si>
  <si>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</si>
  <si>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</si>
  <si>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</si>
  <si>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</si>
  <si>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</si>
  <si>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</si>
  <si>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</si>
  <si>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</si>
  <si>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</si>
  <si>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</si>
  <si>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</si>
  <si>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Ð³ßí»ïáõ Å³Ù³Ý³Ï³ßñç³Ý (II ³ÕÛáõë³Ï)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</si>
  <si>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</si>
  <si>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</si>
  <si>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</si>
  <si>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</si>
  <si>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</si>
  <si>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12. Ð³Ù³å³ñ÷³Ï »Ï³Ùáõï</t>
  </si>
  <si>
    <t xml:space="preserve">13. Þ³ÑáõÃ³µ³ÅÇÝÝ»ñ 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</si>
  <si>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</si>
  <si>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</si>
  <si>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</si>
  <si>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</si>
  <si>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</si>
  <si>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</si>
  <si>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</si>
  <si>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</si>
  <si>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(·áñÍ³¹Çñ ïÝûñ»Ý)</t>
  </si>
  <si>
    <t xml:space="preserve">                                 Îî</t>
  </si>
  <si>
    <t>¶ÉË³íáñ Ñ³ßí³å³Ñ</t>
  </si>
  <si>
    <t>1. ØÝ³óáñ¹Á Ý³Ëáñ¹ Å³Ù³Ý³Ï³ßñç³ÝÇ ëÏ½µáõÙ                                                     ³é 01 ÑáõÝí³ñÇ 2009Ã. (ëïáõ·í³Í/ãëïáõ·í³Í)</t>
  </si>
  <si>
    <t xml:space="preserve">16. ØÝ³óáñ¹Á Ñ³ßí»ïáõ Å³Ù³Ý³Ï³ßñç³ÝÇ í»ñçáõÙ                                                     ³é 31 ¹»Ïï»Ùµ»ñÇ 2010Ã. </t>
  </si>
  <si>
    <t>8. ØÝ³óáñ¹Á Ý³Ëáñ¹ Å³Ù³Ý³Ï³ßñç³ÝÇ í»ñçáõÙ                                                     ³é 31 ¹»Ïï»Ùµ»ñÇ 2009Ã. (ëïáõ·í³Í/ãëïáõ·í³Í)</t>
  </si>
  <si>
    <t>9. ØÝ³óáñ¹Á Ý³Ëáñ¹ Å³Ù³Ý³Ï³ßñç³ÝÇ ëÏ½µáõÙ                                                     ³é 01 ÑáõÝí³ñÇ 2010Ã. (ëïáõ·í³Í/ãëïáõ·í³Í)</t>
  </si>
  <si>
    <t xml:space="preserve">                         §¾ÎÈúü¦      àôìÎ       êäÀ     ø. ¾çÙÇ³ÍÇÝ, ´³Õñ³ÙÛ³Ý 2 ______________________</t>
  </si>
  <si>
    <t>§¾ÎÈúü¦   àõìÎ   êäÀ,    ù. ¾çÙÇ³ÍÇÝ,    ´³Õñ³ÙÛ³Ý 2</t>
  </si>
  <si>
    <t>§¾ÎÈúü¦ àõìÎ   êäÀ,   ù. ¾çÙÇ³ÍÇÝ,  ´³Õñ³ÙÛ³Ý 2</t>
  </si>
  <si>
    <t>§¾ÎÈúü¦  àõìÎ  êäÀ,  ù. ¾çÙÇ³ÍÇÝ,  ´³Õñ³ÙÛ³Ý 2</t>
  </si>
  <si>
    <t>§31¦¸»Ïï»Ùµ»ñÇ 2010_Ã.</t>
  </si>
  <si>
    <t>ì³ñÏ³ÛÇÝ Ï³½Ù³Ï»ñåáõÃÛ³Ý ³Ýí³ÝáõÙÁ §¾ÎÈúü¦ àõìÎ êäÀ</t>
  </si>
  <si>
    <t xml:space="preserve">¶ÉË³íáñ Ñ³ßí³å³Ñ`                                                  </t>
  </si>
  <si>
    <t xml:space="preserve">(·áñÍ³¹Çñ ïÝûñ»Ý)                                                              </t>
  </si>
  <si>
    <t>².ö³ÝáëÛ³Ý</t>
  </si>
  <si>
    <t xml:space="preserve">    ¶ÉË³íáñ Ñ³ßí³å³Ñ`                                                   </t>
  </si>
  <si>
    <t>ì. ºÝáùÛ³Ý</t>
  </si>
  <si>
    <t xml:space="preserve">(·áñÍ³¹Çñ ïÝûñ»Ý)                                              </t>
  </si>
  <si>
    <t xml:space="preserve"> ².ö³ÝáëÛ³Ý</t>
  </si>
  <si>
    <t xml:space="preserve">                            </t>
  </si>
  <si>
    <t xml:space="preserve">Ð³ßí»ïíáõÃÛ³Ý í³í»ñ³óÙ³Ý ³Ùë³ÃÇíÁ     </t>
  </si>
  <si>
    <t>14  ÑáõÝí³ñÇ 2010</t>
  </si>
  <si>
    <t xml:space="preserve"> Ð²ÞìºîìàôÂÚàôÜ</t>
  </si>
  <si>
    <t xml:space="preserve">Ð²Ø²ä²ðö²Î üÆÜ²Üê²Î²Ü </t>
  </si>
  <si>
    <t>ºÝÃ³Ñ³í»Éí³Í 1</t>
  </si>
  <si>
    <t xml:space="preserve">     Ð²ÞìºîìàôÂÚàôÜ</t>
  </si>
  <si>
    <t>Ենթահավելված 2</t>
  </si>
  <si>
    <t>üÆÜ²Üê²Î²Ü   ìÆÖ²ÎÆ     Ø²êÆÜ  (Ò¨ 2)</t>
  </si>
  <si>
    <t>Ð³ßí»ïáõ Å³Ù³Ý³Ï³ßñç³Ý</t>
  </si>
  <si>
    <t>Ü³Ëáñ¹ Å³Ù³Ý³Ï³ßñç³Ý (ëïáõ·í³Í/ãëïáõ·í³Í)</t>
  </si>
  <si>
    <t>²é¨ïñ³ÛÇÝ Ýå³ï³Ïáí å³ÑíáÕ ýÇÝ³Ýë³Ï³Ý Ý»ñ¹ñáõÙÝ»ñ</t>
  </si>
  <si>
    <t>ØÇÝã¨ Ù³ñÙ³Ý Å³ÙÏ»ïÁ å³ÑíáÕ Ý»ñ¹ñáõÙÝ»ñ</t>
  </si>
  <si>
    <t xml:space="preserve">  ¸ñ³Ù³Ï³Ý ÙÇçáóÝ»ñÇ Ñáëù»ñÇ í»ñ³µ»ñÛ³É (Ò¨ 4)</t>
  </si>
  <si>
    <t>ºÝÃ³Ñ³í»Éí³Í 4</t>
  </si>
  <si>
    <t xml:space="preserve">                                                     ²ð¸ÚàôÜøÜºðÆ Ø²êÆÜ  (Ò¨ 1)</t>
  </si>
  <si>
    <t xml:space="preserve">(í³ñÏ³ÛÇÝ Ï³½Ù³Ï»ñåáõÃÛ³Ý ³Ýí³ÝáõÙÁ ¨ ·ïÝí»Éáõ í³ÛñÁ) </t>
  </si>
  <si>
    <r>
      <t xml:space="preserve">§¾ÎÈúü¦ àõìÎ êäÀ Ï³ÝáÝ³¹ñáõÃÛ³Ý Ñ³Ù³Ó³ÛÝ Ï³½Ù³Ï»ñåáõÃÛáõÝÁ </t>
    </r>
    <r>
      <rPr>
        <b/>
        <sz val="9"/>
        <rFont val="Arial LatArm"/>
        <family val="2"/>
      </rPr>
      <t>Ññ³å³ñ³Ï³ÛÇÝ ûý»ñï³ÛÇÝ ÙÇçáóáí ÷áË³éáõÃÛáõÝÝ»ñ ãÇ Ý»ñ·ñ³íáõÙ</t>
    </r>
    <r>
      <rPr>
        <sz val="9"/>
        <rFont val="Arial LatArm"/>
        <family val="2"/>
      </rPr>
      <t>, Ñ»ï¨³µ³ñ §Ü1.1 ÁÝ¹Ñ³Ýáõñ Ï³åÇï³ÉÇ ¨ éÇëÏáí Ïßéí³Í ³ÏïÇíÝ»ñÇ ·áõÙ³ñÝ»ñÇ ÙÇç¨ ë³ÑÙ³Ý³ÛÇÝ Ñ³ñ³µ»ñ³ÏóáõÃÛ³Ý Ýí³½³·áõÛÝ ã³÷Á¦, §Ø»Ï ÷áË³éáõÇ ·Íáí éÇëÏÇ ³é³í»É³·áõÛÝ ã³Á¦ ¨ §²ñï³ñÅáõÃ³ÛÇÝ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</si>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</sst>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0.0"/>
    <numFmt numFmtId="188" formatCode="[$-409]dddd\,\ mmmm\ dd\,\ yyyy"/>
    <numFmt numFmtId="189" formatCode="mm/dd/yy;@"/>
    <numFmt numFmtId="190" formatCode="m/d/yy;@"/>
    <numFmt numFmtId="191" formatCode="_(* #,##0.0_);_(* \(#,##0.0\);_(* &quot;-&quot;??_);_(@_)"/>
    <numFmt numFmtId="192" formatCode="_(* #,##0_);_(* \(#,##0\);_(* &quot;-&quot;??_);_(@_)"/>
  </numFmts>
  <fonts count="62">
    <font>
      <sz val="10"/>
      <name val="Arial"/>
      <family val="0"/>
    </font>
    <font>
      <sz val="10"/>
      <name val="Times LatRus"/>
      <family val="1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LatArm"/>
      <family val="2"/>
    </font>
    <font>
      <b/>
      <i/>
      <sz val="9"/>
      <name val="Arial LatArm"/>
      <family val="2"/>
    </font>
    <font>
      <b/>
      <sz val="13"/>
      <name val="Arial LatArm"/>
      <family val="2"/>
    </font>
    <font>
      <sz val="13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i/>
      <u val="single"/>
      <sz val="10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b/>
      <i/>
      <u val="single"/>
      <sz val="8"/>
      <name val="Arial LatArm"/>
      <family val="2"/>
    </font>
    <font>
      <sz val="11"/>
      <name val="Arial LatArm"/>
      <family val="2"/>
    </font>
    <font>
      <i/>
      <sz val="9"/>
      <name val="Arial LatArm"/>
      <family val="2"/>
    </font>
    <font>
      <b/>
      <sz val="11"/>
      <name val="Arial LatArm"/>
      <family val="2"/>
    </font>
    <font>
      <b/>
      <sz val="9"/>
      <color indexed="8"/>
      <name val="Arial LatArm"/>
      <family val="2"/>
    </font>
    <font>
      <b/>
      <sz val="8"/>
      <color indexed="8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b/>
      <i/>
      <u val="single"/>
      <sz val="9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3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23" fillId="0" borderId="0" xfId="0" applyFont="1" applyAlignment="1">
      <alignment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26" fillId="0" borderId="0" xfId="62" applyFont="1">
      <alignment/>
      <protection/>
    </xf>
    <xf numFmtId="0" fontId="27" fillId="0" borderId="0" xfId="62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23" fillId="0" borderId="0" xfId="62" applyFont="1" applyAlignment="1">
      <alignment horizontal="center"/>
      <protection/>
    </xf>
    <xf numFmtId="0" fontId="29" fillId="0" borderId="0" xfId="0" applyFont="1" applyAlignment="1">
      <alignment horizontal="center"/>
    </xf>
    <xf numFmtId="0" fontId="23" fillId="0" borderId="0" xfId="0" applyFont="1" applyAlignment="1">
      <alignment/>
    </xf>
    <xf numFmtId="0" fontId="30" fillId="0" borderId="0" xfId="62" applyFont="1" applyBorder="1" applyAlignment="1">
      <alignment horizontal="center"/>
      <protection/>
    </xf>
    <xf numFmtId="0" fontId="30" fillId="0" borderId="0" xfId="62" applyFont="1" applyBorder="1" applyAlignment="1">
      <alignment horizontal="center"/>
      <protection/>
    </xf>
    <xf numFmtId="0" fontId="31" fillId="0" borderId="0" xfId="62" applyFont="1" applyAlignment="1">
      <alignment horizontal="right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top" wrapText="1"/>
    </xf>
    <xf numFmtId="0" fontId="27" fillId="0" borderId="11" xfId="62" applyFont="1" applyBorder="1" applyAlignment="1">
      <alignment horizontal="center"/>
      <protection/>
    </xf>
    <xf numFmtId="0" fontId="27" fillId="0" borderId="12" xfId="62" applyFont="1" applyBorder="1" applyAlignment="1">
      <alignment horizontal="center"/>
      <protection/>
    </xf>
    <xf numFmtId="3" fontId="23" fillId="0" borderId="13" xfId="62" applyNumberFormat="1" applyFont="1" applyBorder="1" applyAlignment="1">
      <alignment horizontal="center"/>
      <protection/>
    </xf>
    <xf numFmtId="0" fontId="27" fillId="0" borderId="14" xfId="62" applyFont="1" applyBorder="1" applyAlignment="1">
      <alignment horizontal="center"/>
      <protection/>
    </xf>
    <xf numFmtId="0" fontId="27" fillId="0" borderId="15" xfId="62" applyFont="1" applyBorder="1" applyAlignment="1">
      <alignment horizontal="center"/>
      <protection/>
    </xf>
    <xf numFmtId="37" fontId="23" fillId="0" borderId="16" xfId="62" applyNumberFormat="1" applyFont="1" applyBorder="1" applyAlignment="1">
      <alignment horizontal="center"/>
      <protection/>
    </xf>
    <xf numFmtId="0" fontId="32" fillId="0" borderId="14" xfId="62" applyFont="1" applyBorder="1" applyAlignment="1">
      <alignment horizontal="center"/>
      <protection/>
    </xf>
    <xf numFmtId="0" fontId="32" fillId="0" borderId="15" xfId="62" applyFont="1" applyBorder="1" applyAlignment="1">
      <alignment horizontal="center"/>
      <protection/>
    </xf>
    <xf numFmtId="3" fontId="28" fillId="0" borderId="16" xfId="62" applyNumberFormat="1" applyFont="1" applyBorder="1" applyAlignment="1">
      <alignment horizontal="center"/>
      <protection/>
    </xf>
    <xf numFmtId="0" fontId="23" fillId="0" borderId="16" xfId="62" applyFont="1" applyBorder="1" applyAlignment="1">
      <alignment horizontal="center"/>
      <protection/>
    </xf>
    <xf numFmtId="3" fontId="23" fillId="0" borderId="16" xfId="62" applyNumberFormat="1" applyFont="1" applyBorder="1" applyAlignment="1">
      <alignment horizontal="center"/>
      <protection/>
    </xf>
    <xf numFmtId="0" fontId="27" fillId="0" borderId="14" xfId="62" applyFont="1" applyBorder="1" applyAlignment="1">
      <alignment horizontal="center" vertical="center" wrapText="1"/>
      <protection/>
    </xf>
    <xf numFmtId="0" fontId="27" fillId="0" borderId="15" xfId="62" applyFont="1" applyBorder="1" applyAlignment="1">
      <alignment horizontal="center" vertical="center" wrapText="1"/>
      <protection/>
    </xf>
    <xf numFmtId="37" fontId="28" fillId="0" borderId="16" xfId="62" applyNumberFormat="1" applyFont="1" applyBorder="1" applyAlignment="1">
      <alignment horizontal="center"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7" fillId="0" borderId="14" xfId="62" applyFont="1" applyBorder="1" applyAlignment="1">
      <alignment horizontal="center" vertical="center"/>
      <protection/>
    </xf>
    <xf numFmtId="0" fontId="27" fillId="0" borderId="15" xfId="62" applyFont="1" applyBorder="1" applyAlignment="1">
      <alignment horizontal="center" vertical="center"/>
      <protection/>
    </xf>
    <xf numFmtId="0" fontId="28" fillId="0" borderId="14" xfId="62" applyFont="1" applyBorder="1" applyAlignment="1">
      <alignment horizontal="center" vertical="center"/>
      <protection/>
    </xf>
    <xf numFmtId="0" fontId="28" fillId="0" borderId="15" xfId="62" applyFont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left" indent="12"/>
    </xf>
    <xf numFmtId="0" fontId="27" fillId="0" borderId="0" xfId="0" applyFont="1" applyAlignment="1">
      <alignment/>
    </xf>
    <xf numFmtId="0" fontId="28" fillId="0" borderId="0" xfId="0" applyFont="1" applyAlignment="1">
      <alignment horizontal="left" indent="12"/>
    </xf>
    <xf numFmtId="0" fontId="28" fillId="0" borderId="0" xfId="0" applyFont="1" applyAlignment="1">
      <alignment/>
    </xf>
    <xf numFmtId="0" fontId="23" fillId="33" borderId="0" xfId="0" applyFont="1" applyFill="1" applyAlignment="1">
      <alignment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27" fillId="0" borderId="0" xfId="61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23" fillId="0" borderId="0" xfId="57" applyFont="1" applyFill="1" applyAlignment="1">
      <alignment horizontal="center" vertical="top" wrapText="1"/>
      <protection/>
    </xf>
    <xf numFmtId="0" fontId="26" fillId="0" borderId="0" xfId="57" applyFont="1" applyFill="1" applyAlignment="1">
      <alignment horizontal="center" vertical="top" wrapText="1"/>
      <protection/>
    </xf>
    <xf numFmtId="0" fontId="23" fillId="0" borderId="0" xfId="57" applyFont="1" applyFill="1" applyAlignment="1">
      <alignment vertical="top" wrapText="1"/>
      <protection/>
    </xf>
    <xf numFmtId="0" fontId="32" fillId="0" borderId="0" xfId="61" applyFont="1" applyAlignment="1">
      <alignment/>
      <protection/>
    </xf>
    <xf numFmtId="0" fontId="23" fillId="0" borderId="0" xfId="57" applyFont="1" applyFill="1" applyAlignment="1">
      <alignment horizontal="center"/>
      <protection/>
    </xf>
    <xf numFmtId="0" fontId="34" fillId="0" borderId="0" xfId="57" applyFont="1" applyFill="1" applyAlignment="1">
      <alignment horizontal="center"/>
      <protection/>
    </xf>
    <xf numFmtId="0" fontId="27" fillId="0" borderId="0" xfId="61" applyFont="1">
      <alignment/>
      <protection/>
    </xf>
    <xf numFmtId="0" fontId="27" fillId="0" borderId="0" xfId="61" applyFont="1" applyBorder="1">
      <alignment/>
      <protection/>
    </xf>
    <xf numFmtId="0" fontId="23" fillId="0" borderId="0" xfId="57" applyFont="1" applyFill="1" applyAlignment="1">
      <alignment horizontal="center"/>
      <protection/>
    </xf>
    <xf numFmtId="0" fontId="23" fillId="0" borderId="0" xfId="57" applyFont="1" applyFill="1">
      <alignment/>
      <protection/>
    </xf>
    <xf numFmtId="0" fontId="27" fillId="0" borderId="0" xfId="61" applyFont="1" applyBorder="1" applyAlignment="1">
      <alignment/>
      <protection/>
    </xf>
    <xf numFmtId="0" fontId="23" fillId="0" borderId="0" xfId="57" applyFont="1" applyFill="1" applyAlignment="1">
      <alignment horizontal="center" vertical="top" wrapText="1"/>
      <protection/>
    </xf>
    <xf numFmtId="0" fontId="27" fillId="0" borderId="0" xfId="61" applyFont="1" applyAlignment="1">
      <alignment/>
      <protection/>
    </xf>
    <xf numFmtId="0" fontId="35" fillId="0" borderId="0" xfId="57" applyFont="1" applyFill="1" applyAlignment="1">
      <alignment horizontal="right"/>
      <protection/>
    </xf>
    <xf numFmtId="0" fontId="28" fillId="0" borderId="17" xfId="57" applyFont="1" applyFill="1" applyBorder="1" applyAlignment="1">
      <alignment horizontal="center" vertical="top" wrapText="1"/>
      <protection/>
    </xf>
    <xf numFmtId="0" fontId="28" fillId="0" borderId="0" xfId="57" applyFont="1" applyFill="1" applyBorder="1" applyAlignment="1">
      <alignment horizontal="center" vertical="top" wrapText="1"/>
      <protection/>
    </xf>
    <xf numFmtId="49" fontId="36" fillId="0" borderId="18" xfId="57" applyNumberFormat="1" applyFont="1" applyFill="1" applyBorder="1" applyAlignment="1">
      <alignment horizontal="center" vertical="center" wrapText="1"/>
      <protection/>
    </xf>
    <xf numFmtId="0" fontId="37" fillId="0" borderId="19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textRotation="90" wrapText="1"/>
    </xf>
    <xf numFmtId="0" fontId="23" fillId="0" borderId="22" xfId="0" applyFont="1" applyBorder="1" applyAlignment="1">
      <alignment/>
    </xf>
    <xf numFmtId="0" fontId="38" fillId="0" borderId="19" xfId="0" applyFont="1" applyBorder="1" applyAlignment="1">
      <alignment textRotation="90" wrapText="1"/>
    </xf>
    <xf numFmtId="0" fontId="38" fillId="0" borderId="10" xfId="0" applyFont="1" applyBorder="1" applyAlignment="1">
      <alignment textRotation="90" wrapText="1"/>
    </xf>
    <xf numFmtId="0" fontId="38" fillId="0" borderId="22" xfId="0" applyFont="1" applyBorder="1" applyAlignment="1">
      <alignment horizontal="center" textRotation="90" wrapText="1"/>
    </xf>
    <xf numFmtId="0" fontId="23" fillId="0" borderId="22" xfId="0" applyFont="1" applyBorder="1" applyAlignment="1">
      <alignment textRotation="90"/>
    </xf>
    <xf numFmtId="0" fontId="32" fillId="33" borderId="10" xfId="57" applyFont="1" applyFill="1" applyBorder="1" applyAlignment="1">
      <alignment vertical="top" wrapText="1"/>
      <protection/>
    </xf>
    <xf numFmtId="3" fontId="28" fillId="33" borderId="10" xfId="57" applyNumberFormat="1" applyFont="1" applyFill="1" applyBorder="1" applyAlignment="1" applyProtection="1">
      <alignment horizontal="center" vertical="top" wrapText="1"/>
      <protection/>
    </xf>
    <xf numFmtId="3" fontId="28" fillId="33" borderId="20" xfId="57" applyNumberFormat="1" applyFont="1" applyFill="1" applyBorder="1" applyAlignment="1" applyProtection="1">
      <alignment horizontal="center" vertical="top" wrapText="1"/>
      <protection/>
    </xf>
    <xf numFmtId="0" fontId="32" fillId="34" borderId="19" xfId="57" applyFont="1" applyFill="1" applyBorder="1" applyAlignment="1">
      <alignment horizontal="center" vertical="top" wrapText="1"/>
      <protection/>
    </xf>
    <xf numFmtId="0" fontId="32" fillId="34" borderId="20" xfId="57" applyFont="1" applyFill="1" applyBorder="1" applyAlignment="1">
      <alignment horizontal="center" vertical="top" wrapText="1"/>
      <protection/>
    </xf>
    <xf numFmtId="0" fontId="32" fillId="34" borderId="21" xfId="57" applyFont="1" applyFill="1" applyBorder="1" applyAlignment="1">
      <alignment horizontal="center" vertical="top" wrapText="1"/>
      <protection/>
    </xf>
    <xf numFmtId="192" fontId="24" fillId="0" borderId="10" xfId="42" applyNumberFormat="1" applyFont="1" applyFill="1" applyBorder="1" applyAlignment="1">
      <alignment vertical="center" wrapText="1"/>
    </xf>
    <xf numFmtId="192" fontId="32" fillId="0" borderId="10" xfId="42" applyNumberFormat="1" applyFont="1" applyFill="1" applyBorder="1" applyAlignment="1" applyProtection="1">
      <alignment horizontal="right" vertical="center" wrapText="1"/>
      <protection/>
    </xf>
    <xf numFmtId="192" fontId="32" fillId="0" borderId="20" xfId="42" applyNumberFormat="1" applyFont="1" applyFill="1" applyBorder="1" applyAlignment="1" applyProtection="1">
      <alignment horizontal="right" vertical="center" wrapText="1"/>
      <protection/>
    </xf>
    <xf numFmtId="192" fontId="32" fillId="0" borderId="10" xfId="42" applyNumberFormat="1" applyFont="1" applyFill="1" applyBorder="1" applyAlignment="1">
      <alignment horizontal="right" vertical="center" wrapText="1"/>
    </xf>
    <xf numFmtId="192" fontId="32" fillId="0" borderId="10" xfId="42" applyNumberFormat="1" applyFont="1" applyBorder="1" applyAlignment="1">
      <alignment horizontal="right" vertical="center"/>
    </xf>
    <xf numFmtId="192" fontId="32" fillId="0" borderId="21" xfId="42" applyNumberFormat="1" applyFont="1" applyBorder="1" applyAlignment="1">
      <alignment horizontal="right" vertical="center"/>
    </xf>
    <xf numFmtId="192" fontId="27" fillId="0" borderId="10" xfId="42" applyNumberFormat="1" applyFont="1" applyFill="1" applyBorder="1" applyAlignment="1">
      <alignment horizontal="left" vertical="center" wrapText="1"/>
    </xf>
    <xf numFmtId="192" fontId="32" fillId="33" borderId="10" xfId="42" applyNumberFormat="1" applyFont="1" applyFill="1" applyBorder="1" applyAlignment="1" applyProtection="1">
      <alignment horizontal="right" vertical="center" wrapText="1"/>
      <protection/>
    </xf>
    <xf numFmtId="192" fontId="32" fillId="33" borderId="20" xfId="42" applyNumberFormat="1" applyFont="1" applyFill="1" applyBorder="1" applyAlignment="1" applyProtection="1">
      <alignment horizontal="right" vertical="center" wrapText="1"/>
      <protection/>
    </xf>
    <xf numFmtId="192" fontId="32" fillId="33" borderId="10" xfId="42" applyNumberFormat="1" applyFont="1" applyFill="1" applyBorder="1" applyAlignment="1">
      <alignment horizontal="right" vertical="center" wrapText="1"/>
    </xf>
    <xf numFmtId="192" fontId="32" fillId="33" borderId="10" xfId="42" applyNumberFormat="1" applyFont="1" applyFill="1" applyBorder="1" applyAlignment="1">
      <alignment horizontal="right" vertical="center"/>
    </xf>
    <xf numFmtId="192" fontId="32" fillId="33" borderId="21" xfId="42" applyNumberFormat="1" applyFont="1" applyFill="1" applyBorder="1" applyAlignment="1">
      <alignment horizontal="right" vertical="center"/>
    </xf>
    <xf numFmtId="192" fontId="32" fillId="0" borderId="10" xfId="42" applyNumberFormat="1" applyFont="1" applyFill="1" applyBorder="1" applyAlignment="1">
      <alignment horizontal="left" vertical="center" wrapText="1"/>
    </xf>
    <xf numFmtId="192" fontId="32" fillId="33" borderId="20" xfId="42" applyNumberFormat="1" applyFont="1" applyFill="1" applyBorder="1" applyAlignment="1">
      <alignment horizontal="right" vertical="center" wrapText="1"/>
    </xf>
    <xf numFmtId="192" fontId="32" fillId="33" borderId="19" xfId="42" applyNumberFormat="1" applyFont="1" applyFill="1" applyBorder="1" applyAlignment="1">
      <alignment horizontal="right" vertical="center" wrapText="1"/>
    </xf>
    <xf numFmtId="192" fontId="32" fillId="0" borderId="20" xfId="42" applyNumberFormat="1" applyFont="1" applyFill="1" applyBorder="1" applyAlignment="1">
      <alignment horizontal="right" vertical="center" wrapText="1"/>
    </xf>
    <xf numFmtId="192" fontId="32" fillId="0" borderId="21" xfId="42" applyNumberFormat="1" applyFont="1" applyFill="1" applyBorder="1" applyAlignment="1">
      <alignment horizontal="right" vertical="center" wrapText="1"/>
    </xf>
    <xf numFmtId="192" fontId="27" fillId="0" borderId="0" xfId="42" applyNumberFormat="1" applyFont="1" applyFill="1" applyBorder="1" applyAlignment="1">
      <alignment horizontal="left" vertical="center" wrapText="1"/>
    </xf>
    <xf numFmtId="192" fontId="32" fillId="34" borderId="19" xfId="42" applyNumberFormat="1" applyFont="1" applyFill="1" applyBorder="1" applyAlignment="1">
      <alignment horizontal="center" vertical="center" wrapText="1"/>
    </xf>
    <xf numFmtId="192" fontId="32" fillId="34" borderId="20" xfId="42" applyNumberFormat="1" applyFont="1" applyFill="1" applyBorder="1" applyAlignment="1">
      <alignment horizontal="center" vertical="center" wrapText="1"/>
    </xf>
    <xf numFmtId="192" fontId="32" fillId="34" borderId="21" xfId="42" applyNumberFormat="1" applyFont="1" applyFill="1" applyBorder="1" applyAlignment="1">
      <alignment horizontal="center" vertical="center" wrapText="1"/>
    </xf>
    <xf numFmtId="0" fontId="24" fillId="0" borderId="0" xfId="57" applyFont="1" applyFill="1" applyBorder="1" applyAlignment="1">
      <alignment horizontal="left" vertical="top" wrapText="1"/>
      <protection/>
    </xf>
    <xf numFmtId="3" fontId="28" fillId="0" borderId="0" xfId="57" applyNumberFormat="1" applyFont="1" applyFill="1" applyBorder="1" applyAlignment="1" applyProtection="1">
      <alignment vertical="top" wrapText="1"/>
      <protection locked="0"/>
    </xf>
    <xf numFmtId="0" fontId="23" fillId="0" borderId="0" xfId="57" applyFont="1" applyFill="1" applyBorder="1" applyAlignment="1">
      <alignment vertical="top" wrapText="1"/>
      <protection/>
    </xf>
    <xf numFmtId="0" fontId="23" fillId="0" borderId="0" xfId="0" applyFont="1" applyBorder="1" applyAlignment="1">
      <alignment/>
    </xf>
    <xf numFmtId="0" fontId="23" fillId="0" borderId="0" xfId="57" applyFont="1" applyFill="1" applyBorder="1" applyAlignment="1">
      <alignment horizontal="center" wrapText="1"/>
      <protection/>
    </xf>
    <xf numFmtId="0" fontId="27" fillId="0" borderId="0" xfId="61" applyFont="1" applyBorder="1" applyAlignment="1">
      <alignment horizontal="left" wrapText="1"/>
      <protection/>
    </xf>
    <xf numFmtId="0" fontId="27" fillId="0" borderId="0" xfId="57" applyFont="1" applyFill="1">
      <alignment/>
      <protection/>
    </xf>
    <xf numFmtId="0" fontId="27" fillId="0" borderId="0" xfId="61" applyFont="1" applyBorder="1" applyAlignment="1">
      <alignment horizontal="left" wrapText="1"/>
      <protection/>
    </xf>
    <xf numFmtId="0" fontId="27" fillId="0" borderId="17" xfId="57" applyFont="1" applyFill="1" applyBorder="1">
      <alignment/>
      <protection/>
    </xf>
    <xf numFmtId="0" fontId="27" fillId="0" borderId="0" xfId="57" applyFont="1" applyFill="1" applyBorder="1">
      <alignment/>
      <protection/>
    </xf>
    <xf numFmtId="0" fontId="23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3" fillId="0" borderId="0" xfId="59" applyFont="1" applyAlignment="1">
      <alignment horizontal="center"/>
      <protection/>
    </xf>
    <xf numFmtId="0" fontId="23" fillId="0" borderId="0" xfId="60" applyFont="1" applyFill="1" applyAlignment="1">
      <alignment horizontal="centerContinuous"/>
      <protection/>
    </xf>
    <xf numFmtId="0" fontId="23" fillId="0" borderId="0" xfId="60" applyFont="1" applyFill="1">
      <alignment/>
      <protection/>
    </xf>
    <xf numFmtId="0" fontId="30" fillId="0" borderId="0" xfId="60" applyFont="1" applyFill="1" applyBorder="1" applyAlignment="1">
      <alignment horizontal="right"/>
      <protection/>
    </xf>
    <xf numFmtId="0" fontId="23" fillId="0" borderId="0" xfId="60" applyFont="1" applyFill="1" applyAlignment="1">
      <alignment horizontal="center"/>
      <protection/>
    </xf>
    <xf numFmtId="0" fontId="23" fillId="0" borderId="0" xfId="60" applyFont="1" applyFill="1" applyBorder="1" applyProtection="1">
      <alignment/>
      <protection locked="0"/>
    </xf>
    <xf numFmtId="0" fontId="27" fillId="0" borderId="0" xfId="60" applyFont="1" applyFill="1" applyAlignment="1">
      <alignment horizontal="right"/>
      <protection/>
    </xf>
    <xf numFmtId="14" fontId="23" fillId="0" borderId="23" xfId="60" applyNumberFormat="1" applyFont="1" applyFill="1" applyBorder="1" applyAlignment="1" applyProtection="1">
      <alignment horizontal="left"/>
      <protection locked="0"/>
    </xf>
    <xf numFmtId="0" fontId="30" fillId="0" borderId="0" xfId="60" applyFont="1" applyFill="1" applyBorder="1" applyAlignment="1">
      <alignment horizontal="left"/>
      <protection/>
    </xf>
    <xf numFmtId="14" fontId="23" fillId="0" borderId="23" xfId="60" applyNumberFormat="1" applyFont="1" applyFill="1" applyBorder="1" applyProtection="1">
      <alignment/>
      <protection locked="0"/>
    </xf>
    <xf numFmtId="0" fontId="39" fillId="0" borderId="0" xfId="60" applyFont="1" applyFill="1" applyAlignment="1">
      <alignment horizontal="centerContinuous"/>
      <protection/>
    </xf>
    <xf numFmtId="0" fontId="27" fillId="0" borderId="0" xfId="60" applyFont="1" applyFill="1" applyBorder="1" applyAlignment="1">
      <alignment horizontal="right"/>
      <protection/>
    </xf>
    <xf numFmtId="49" fontId="39" fillId="0" borderId="18" xfId="60" applyNumberFormat="1" applyFont="1" applyFill="1" applyBorder="1" applyAlignment="1">
      <alignment horizontal="center" vertical="center" wrapText="1"/>
      <protection/>
    </xf>
    <xf numFmtId="49" fontId="27" fillId="0" borderId="18" xfId="60" applyNumberFormat="1" applyFont="1" applyFill="1" applyBorder="1" applyAlignment="1">
      <alignment horizontal="center" vertical="top" wrapText="1"/>
      <protection/>
    </xf>
    <xf numFmtId="49" fontId="27" fillId="0" borderId="24" xfId="60" applyNumberFormat="1" applyFont="1" applyFill="1" applyBorder="1" applyAlignment="1">
      <alignment horizontal="center" vertical="top" wrapText="1"/>
      <protection/>
    </xf>
    <xf numFmtId="49" fontId="40" fillId="34" borderId="25" xfId="60" applyNumberFormat="1" applyFont="1" applyFill="1" applyBorder="1" applyAlignment="1">
      <alignment horizontal="center" vertical="center" wrapText="1"/>
      <protection/>
    </xf>
    <xf numFmtId="49" fontId="41" fillId="34" borderId="26" xfId="60" applyNumberFormat="1" applyFont="1" applyFill="1" applyBorder="1" applyAlignment="1">
      <alignment horizontal="center" vertical="top" wrapText="1"/>
      <protection/>
    </xf>
    <xf numFmtId="49" fontId="41" fillId="34" borderId="27" xfId="60" applyNumberFormat="1" applyFont="1" applyFill="1" applyBorder="1" applyAlignment="1">
      <alignment horizontal="center" vertical="top" wrapText="1"/>
      <protection/>
    </xf>
    <xf numFmtId="49" fontId="41" fillId="34" borderId="28" xfId="60" applyNumberFormat="1" applyFont="1" applyFill="1" applyBorder="1" applyAlignment="1">
      <alignment horizontal="center" vertical="top" wrapText="1"/>
      <protection/>
    </xf>
    <xf numFmtId="49" fontId="27" fillId="0" borderId="22" xfId="60" applyNumberFormat="1" applyFont="1" applyFill="1" applyBorder="1" applyAlignment="1">
      <alignment vertical="center" wrapText="1"/>
      <protection/>
    </xf>
    <xf numFmtId="3" fontId="23" fillId="0" borderId="22" xfId="59" applyNumberFormat="1" applyFont="1" applyFill="1" applyBorder="1" applyAlignment="1" applyProtection="1">
      <alignment horizontal="center" wrapText="1"/>
      <protection locked="0"/>
    </xf>
    <xf numFmtId="3" fontId="23" fillId="0" borderId="29" xfId="59" applyNumberFormat="1" applyFont="1" applyFill="1" applyBorder="1" applyAlignment="1" applyProtection="1">
      <alignment horizontal="center" wrapText="1"/>
      <protection locked="0"/>
    </xf>
    <xf numFmtId="49" fontId="23" fillId="0" borderId="22" xfId="60" applyNumberFormat="1" applyFont="1" applyFill="1" applyBorder="1" applyAlignment="1" applyProtection="1">
      <alignment horizontal="right" vertical="top" wrapText="1"/>
      <protection locked="0"/>
    </xf>
    <xf numFmtId="49" fontId="27" fillId="0" borderId="10" xfId="60" applyNumberFormat="1" applyFont="1" applyFill="1" applyBorder="1" applyAlignment="1">
      <alignment horizontal="left" vertical="center" wrapText="1"/>
      <protection/>
    </xf>
    <xf numFmtId="3" fontId="23" fillId="0" borderId="10" xfId="59" applyNumberFormat="1" applyFont="1" applyFill="1" applyBorder="1" applyAlignment="1" applyProtection="1">
      <alignment horizontal="center" wrapText="1"/>
      <protection locked="0"/>
    </xf>
    <xf numFmtId="3" fontId="23" fillId="0" borderId="19" xfId="59" applyNumberFormat="1" applyFont="1" applyFill="1" applyBorder="1" applyAlignment="1" applyProtection="1">
      <alignment horizontal="center" wrapText="1"/>
      <protection locked="0"/>
    </xf>
    <xf numFmtId="0" fontId="27" fillId="0" borderId="10" xfId="60" applyFont="1" applyFill="1" applyBorder="1" applyAlignment="1">
      <alignment vertical="top" wrapText="1"/>
      <protection/>
    </xf>
    <xf numFmtId="186" fontId="23" fillId="0" borderId="10" xfId="59" applyNumberFormat="1" applyFont="1" applyFill="1" applyBorder="1" applyAlignment="1" applyProtection="1">
      <alignment horizontal="center"/>
      <protection locked="0"/>
    </xf>
    <xf numFmtId="186" fontId="23" fillId="0" borderId="19" xfId="59" applyNumberFormat="1" applyFont="1" applyFill="1" applyBorder="1" applyAlignment="1" applyProtection="1">
      <alignment horizontal="center" wrapText="1"/>
      <protection locked="0"/>
    </xf>
    <xf numFmtId="186" fontId="23" fillId="0" borderId="10" xfId="59" applyNumberFormat="1" applyFont="1" applyFill="1" applyBorder="1" applyAlignment="1" applyProtection="1">
      <alignment horizontal="center" wrapText="1"/>
      <protection locked="0"/>
    </xf>
    <xf numFmtId="0" fontId="27" fillId="0" borderId="10" xfId="60" applyFont="1" applyFill="1" applyBorder="1" applyAlignment="1">
      <alignment horizontal="left" vertical="top" wrapText="1"/>
      <protection/>
    </xf>
    <xf numFmtId="0" fontId="28" fillId="0" borderId="0" xfId="59" applyFont="1" applyAlignment="1">
      <alignment horizontal="left" indent="12"/>
      <protection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3" fillId="0" borderId="0" xfId="59" applyFont="1" applyAlignment="1">
      <alignment horizontal="left"/>
      <protection/>
    </xf>
    <xf numFmtId="0" fontId="32" fillId="0" borderId="0" xfId="0" applyFont="1" applyAlignment="1">
      <alignment/>
    </xf>
    <xf numFmtId="0" fontId="23" fillId="0" borderId="0" xfId="0" applyFont="1" applyAlignment="1">
      <alignment horizontal="justify" wrapText="1"/>
    </xf>
    <xf numFmtId="0" fontId="3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7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23" fillId="0" borderId="10" xfId="59" applyFont="1" applyBorder="1">
      <alignment/>
      <protection/>
    </xf>
    <xf numFmtId="0" fontId="34" fillId="0" borderId="0" xfId="0" applyFont="1" applyAlignment="1">
      <alignment/>
    </xf>
    <xf numFmtId="0" fontId="24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center"/>
      <protection/>
    </xf>
    <xf numFmtId="0" fontId="36" fillId="0" borderId="0" xfId="57" applyFont="1" applyFill="1" applyBorder="1" applyAlignment="1">
      <alignment horizontal="center"/>
      <protection/>
    </xf>
    <xf numFmtId="0" fontId="34" fillId="0" borderId="0" xfId="57" applyFont="1" applyFill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49" fontId="23" fillId="0" borderId="0" xfId="61" applyNumberFormat="1" applyFont="1" applyBorder="1" applyAlignment="1">
      <alignment horizontal="left"/>
      <protection/>
    </xf>
    <xf numFmtId="0" fontId="23" fillId="0" borderId="0" xfId="61" applyFont="1" applyBorder="1">
      <alignment/>
      <protection/>
    </xf>
    <xf numFmtId="0" fontId="29" fillId="0" borderId="0" xfId="61" applyFont="1" applyBorder="1" applyAlignment="1">
      <alignment horizontal="center"/>
      <protection/>
    </xf>
    <xf numFmtId="0" fontId="43" fillId="0" borderId="0" xfId="61" applyFont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35" fillId="0" borderId="0" xfId="57" applyFont="1" applyFill="1" applyBorder="1" applyAlignment="1">
      <alignment horizontal="right"/>
      <protection/>
    </xf>
    <xf numFmtId="49" fontId="36" fillId="0" borderId="10" xfId="57" applyNumberFormat="1" applyFont="1" applyFill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left" vertical="top" wrapText="1"/>
      <protection/>
    </xf>
    <xf numFmtId="0" fontId="32" fillId="0" borderId="30" xfId="57" applyFont="1" applyFill="1" applyBorder="1" applyAlignment="1">
      <alignment vertical="top" wrapText="1"/>
      <protection/>
    </xf>
    <xf numFmtId="37" fontId="28" fillId="0" borderId="31" xfId="57" applyNumberFormat="1" applyFont="1" applyFill="1" applyBorder="1" applyAlignment="1" applyProtection="1">
      <alignment horizontal="center" vertical="top" wrapText="1"/>
      <protection/>
    </xf>
    <xf numFmtId="0" fontId="24" fillId="0" borderId="32" xfId="57" applyFont="1" applyFill="1" applyBorder="1" applyAlignment="1">
      <alignment vertical="top" wrapText="1"/>
      <protection/>
    </xf>
    <xf numFmtId="37" fontId="23" fillId="0" borderId="31" xfId="57" applyNumberFormat="1" applyFont="1" applyFill="1" applyBorder="1" applyAlignment="1" applyProtection="1">
      <alignment horizontal="center" vertical="top" wrapText="1"/>
      <protection/>
    </xf>
    <xf numFmtId="0" fontId="27" fillId="0" borderId="33" xfId="57" applyFont="1" applyFill="1" applyBorder="1" applyAlignment="1">
      <alignment horizontal="left" vertical="top" wrapText="1"/>
      <protection/>
    </xf>
    <xf numFmtId="3" fontId="23" fillId="0" borderId="31" xfId="57" applyNumberFormat="1" applyFont="1" applyFill="1" applyBorder="1" applyAlignment="1" applyProtection="1">
      <alignment horizontal="center" vertical="top" wrapText="1"/>
      <protection/>
    </xf>
    <xf numFmtId="0" fontId="27" fillId="0" borderId="33" xfId="57" applyFont="1" applyFill="1" applyBorder="1" applyAlignment="1">
      <alignment vertical="top" wrapText="1"/>
      <protection/>
    </xf>
    <xf numFmtId="0" fontId="27" fillId="0" borderId="32" xfId="57" applyFont="1" applyFill="1" applyBorder="1" applyAlignment="1">
      <alignment vertical="top" wrapText="1"/>
      <protection/>
    </xf>
    <xf numFmtId="0" fontId="24" fillId="0" borderId="32" xfId="57" applyFont="1" applyFill="1" applyBorder="1" applyAlignment="1">
      <alignment horizontal="left" vertical="top" wrapText="1"/>
      <protection/>
    </xf>
    <xf numFmtId="0" fontId="27" fillId="0" borderId="32" xfId="57" applyFont="1" applyFill="1" applyBorder="1" applyAlignment="1">
      <alignment horizontal="left" vertical="top" wrapText="1"/>
      <protection/>
    </xf>
    <xf numFmtId="0" fontId="27" fillId="0" borderId="33" xfId="57" applyFont="1" applyFill="1" applyBorder="1" applyAlignment="1" quotePrefix="1">
      <alignment horizontal="left" vertical="top" wrapText="1"/>
      <protection/>
    </xf>
    <xf numFmtId="3" fontId="28" fillId="0" borderId="34" xfId="57" applyNumberFormat="1" applyFont="1" applyFill="1" applyBorder="1" applyAlignment="1" applyProtection="1">
      <alignment horizontal="center" vertical="top" wrapText="1"/>
      <protection locked="0"/>
    </xf>
    <xf numFmtId="37" fontId="23" fillId="0" borderId="35" xfId="57" applyNumberFormat="1" applyFont="1" applyFill="1" applyBorder="1" applyAlignment="1" applyProtection="1">
      <alignment horizontal="center" vertical="top" wrapText="1"/>
      <protection/>
    </xf>
    <xf numFmtId="37" fontId="23" fillId="0" borderId="36" xfId="57" applyNumberFormat="1" applyFont="1" applyFill="1" applyBorder="1" applyAlignment="1" applyProtection="1">
      <alignment horizontal="center" vertical="top" wrapText="1"/>
      <protection/>
    </xf>
    <xf numFmtId="3" fontId="28" fillId="0" borderId="30" xfId="57" applyNumberFormat="1" applyFont="1" applyFill="1" applyBorder="1" applyAlignment="1" applyProtection="1">
      <alignment horizontal="center" vertical="top" wrapText="1"/>
      <protection/>
    </xf>
    <xf numFmtId="3" fontId="28" fillId="0" borderId="31" xfId="57" applyNumberFormat="1" applyFont="1" applyFill="1" applyBorder="1" applyAlignment="1" applyProtection="1">
      <alignment horizontal="center" vertical="top" wrapText="1"/>
      <protection/>
    </xf>
    <xf numFmtId="3" fontId="23" fillId="0" borderId="34" xfId="57" applyNumberFormat="1" applyFont="1" applyFill="1" applyBorder="1" applyAlignment="1" applyProtection="1">
      <alignment horizontal="center" vertical="top" wrapText="1"/>
      <protection locked="0"/>
    </xf>
    <xf numFmtId="0" fontId="27" fillId="0" borderId="37" xfId="57" applyFont="1" applyFill="1" applyBorder="1" applyAlignment="1">
      <alignment vertical="top" wrapText="1"/>
      <protection/>
    </xf>
    <xf numFmtId="3" fontId="23" fillId="0" borderId="38" xfId="57" applyNumberFormat="1" applyFont="1" applyFill="1" applyBorder="1" applyAlignment="1" applyProtection="1">
      <alignment horizontal="center" vertical="top" wrapText="1"/>
      <protection locked="0"/>
    </xf>
    <xf numFmtId="0" fontId="27" fillId="0" borderId="36" xfId="57" applyFont="1" applyFill="1" applyBorder="1" applyAlignment="1">
      <alignment vertical="top" wrapText="1"/>
      <protection/>
    </xf>
    <xf numFmtId="3" fontId="23" fillId="0" borderId="39" xfId="57" applyNumberFormat="1" applyFont="1" applyFill="1" applyBorder="1" applyAlignment="1" applyProtection="1">
      <alignment horizontal="center" vertical="top" wrapText="1"/>
      <protection locked="0"/>
    </xf>
    <xf numFmtId="3" fontId="28" fillId="0" borderId="40" xfId="57" applyNumberFormat="1" applyFont="1" applyFill="1" applyBorder="1" applyAlignment="1" applyProtection="1">
      <alignment horizontal="center" vertical="top" wrapText="1"/>
      <protection/>
    </xf>
    <xf numFmtId="3" fontId="23" fillId="0" borderId="36" xfId="57" applyNumberFormat="1" applyFont="1" applyFill="1" applyBorder="1" applyAlignment="1" applyProtection="1">
      <alignment horizontal="center" vertical="top" wrapText="1"/>
      <protection locked="0"/>
    </xf>
    <xf numFmtId="0" fontId="27" fillId="0" borderId="18" xfId="57" applyFont="1" applyFill="1" applyBorder="1" applyAlignment="1">
      <alignment horizontal="left" vertical="top" wrapText="1"/>
      <protection/>
    </xf>
    <xf numFmtId="37" fontId="23" fillId="0" borderId="10" xfId="57" applyNumberFormat="1" applyFont="1" applyFill="1" applyBorder="1" applyAlignment="1" applyProtection="1">
      <alignment horizontal="center" vertical="top" wrapText="1"/>
      <protection/>
    </xf>
    <xf numFmtId="0" fontId="27" fillId="0" borderId="22" xfId="57" applyFont="1" applyFill="1" applyBorder="1" applyAlignment="1">
      <alignment horizontal="left" vertical="top" wrapText="1"/>
      <protection/>
    </xf>
    <xf numFmtId="37" fontId="23" fillId="0" borderId="30" xfId="57" applyNumberFormat="1" applyFont="1" applyFill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/>
    </xf>
    <xf numFmtId="0" fontId="32" fillId="0" borderId="10" xfId="57" applyFont="1" applyFill="1" applyBorder="1" applyAlignment="1">
      <alignment vertical="top" wrapText="1"/>
      <protection/>
    </xf>
    <xf numFmtId="3" fontId="28" fillId="0" borderId="41" xfId="57" applyNumberFormat="1" applyFont="1" applyFill="1" applyBorder="1" applyAlignment="1" applyProtection="1">
      <alignment horizontal="center" vertical="top" wrapText="1"/>
      <protection/>
    </xf>
    <xf numFmtId="3" fontId="23" fillId="0" borderId="0" xfId="0" applyNumberFormat="1" applyFont="1" applyAlignment="1">
      <alignment/>
    </xf>
    <xf numFmtId="0" fontId="27" fillId="0" borderId="42" xfId="57" applyFont="1" applyFill="1" applyBorder="1" applyAlignment="1">
      <alignment vertical="top" wrapText="1"/>
      <protection/>
    </xf>
    <xf numFmtId="3" fontId="28" fillId="0" borderId="42" xfId="57" applyNumberFormat="1" applyFont="1" applyFill="1" applyBorder="1" applyAlignment="1" applyProtection="1">
      <alignment horizontal="center" vertical="top" wrapText="1"/>
      <protection locked="0"/>
    </xf>
    <xf numFmtId="0" fontId="27" fillId="0" borderId="43" xfId="57" applyFont="1" applyFill="1" applyBorder="1" applyAlignment="1">
      <alignment vertical="top" wrapText="1"/>
      <protection/>
    </xf>
    <xf numFmtId="3" fontId="28" fillId="0" borderId="43" xfId="57" applyNumberFormat="1" applyFont="1" applyFill="1" applyBorder="1" applyAlignment="1" applyProtection="1">
      <alignment horizontal="center" vertical="top" wrapText="1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23" fillId="0" borderId="0" xfId="58" applyFont="1">
      <alignment/>
      <protection/>
    </xf>
    <xf numFmtId="0" fontId="27" fillId="0" borderId="0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0" xfId="6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3" fillId="0" borderId="0" xfId="61" applyFont="1" applyBorder="1" applyAlignment="1">
      <alignment horizontal="center"/>
      <protection/>
    </xf>
    <xf numFmtId="49" fontId="23" fillId="0" borderId="17" xfId="61" applyNumberFormat="1" applyFont="1" applyBorder="1" applyAlignment="1">
      <alignment horizontal="left"/>
      <protection/>
    </xf>
    <xf numFmtId="0" fontId="23" fillId="0" borderId="17" xfId="61" applyFont="1" applyBorder="1">
      <alignment/>
      <protection/>
    </xf>
    <xf numFmtId="0" fontId="43" fillId="0" borderId="17" xfId="61" applyFont="1" applyBorder="1" applyAlignment="1">
      <alignment horizontal="right"/>
      <protection/>
    </xf>
    <xf numFmtId="49" fontId="23" fillId="0" borderId="10" xfId="61" applyNumberFormat="1" applyFont="1" applyBorder="1" applyAlignment="1">
      <alignment horizontal="left" vertical="top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top" wrapText="1"/>
      <protection/>
    </xf>
    <xf numFmtId="49" fontId="28" fillId="0" borderId="10" xfId="61" applyNumberFormat="1" applyFont="1" applyBorder="1" applyAlignment="1">
      <alignment horizontal="left"/>
      <protection/>
    </xf>
    <xf numFmtId="0" fontId="28" fillId="0" borderId="10" xfId="61" applyFont="1" applyBorder="1">
      <alignment/>
      <protection/>
    </xf>
    <xf numFmtId="0" fontId="34" fillId="0" borderId="10" xfId="61" applyFont="1" applyBorder="1">
      <alignment/>
      <protection/>
    </xf>
    <xf numFmtId="0" fontId="23" fillId="0" borderId="10" xfId="61" applyFont="1" applyBorder="1">
      <alignment/>
      <protection/>
    </xf>
    <xf numFmtId="49" fontId="27" fillId="0" borderId="10" xfId="61" applyNumberFormat="1" applyFont="1" applyBorder="1" applyAlignment="1">
      <alignment horizontal="left"/>
      <protection/>
    </xf>
    <xf numFmtId="0" fontId="27" fillId="0" borderId="10" xfId="61" applyFont="1" applyBorder="1" applyAlignment="1">
      <alignment wrapText="1"/>
      <protection/>
    </xf>
    <xf numFmtId="3" fontId="34" fillId="0" borderId="10" xfId="61" applyNumberFormat="1" applyFont="1" applyBorder="1">
      <alignment/>
      <protection/>
    </xf>
    <xf numFmtId="0" fontId="27" fillId="0" borderId="10" xfId="61" applyFont="1" applyBorder="1">
      <alignment/>
      <protection/>
    </xf>
    <xf numFmtId="49" fontId="27" fillId="0" borderId="10" xfId="61" applyNumberFormat="1" applyFont="1" applyBorder="1" applyAlignment="1">
      <alignment horizontal="left" vertical="top"/>
      <protection/>
    </xf>
    <xf numFmtId="0" fontId="27" fillId="0" borderId="10" xfId="61" applyFont="1" applyBorder="1" applyAlignment="1">
      <alignment vertical="top" wrapText="1"/>
      <protection/>
    </xf>
    <xf numFmtId="0" fontId="24" fillId="0" borderId="10" xfId="61" applyFont="1" applyBorder="1">
      <alignment/>
      <protection/>
    </xf>
    <xf numFmtId="3" fontId="36" fillId="0" borderId="10" xfId="61" applyNumberFormat="1" applyFont="1" applyBorder="1">
      <alignment/>
      <protection/>
    </xf>
    <xf numFmtId="49" fontId="32" fillId="0" borderId="10" xfId="61" applyNumberFormat="1" applyFont="1" applyBorder="1" applyAlignment="1">
      <alignment horizontal="left"/>
      <protection/>
    </xf>
    <xf numFmtId="0" fontId="32" fillId="0" borderId="10" xfId="61" applyFont="1" applyBorder="1">
      <alignment/>
      <protection/>
    </xf>
    <xf numFmtId="3" fontId="23" fillId="0" borderId="10" xfId="0" applyNumberFormat="1" applyFont="1" applyBorder="1" applyAlignment="1">
      <alignment/>
    </xf>
    <xf numFmtId="0" fontId="35" fillId="0" borderId="10" xfId="61" applyFont="1" applyBorder="1">
      <alignment/>
      <protection/>
    </xf>
    <xf numFmtId="0" fontId="28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.00390625" style="3" customWidth="1"/>
    <col min="2" max="2" width="9.140625" style="3" hidden="1" customWidth="1"/>
    <col min="3" max="3" width="4.7109375" style="3" customWidth="1"/>
    <col min="4" max="4" width="53.28125" style="3" customWidth="1"/>
    <col min="5" max="5" width="3.421875" style="3" customWidth="1"/>
    <col min="6" max="6" width="12.8515625" style="3" bestFit="1" customWidth="1"/>
    <col min="7" max="7" width="13.57421875" style="3" customWidth="1"/>
    <col min="8" max="16384" width="9.140625" style="3" customWidth="1"/>
  </cols>
  <sheetData>
    <row r="1" spans="3:8" ht="12.75">
      <c r="C1" s="207"/>
      <c r="D1" s="207"/>
      <c r="E1" s="207"/>
      <c r="F1" s="207"/>
      <c r="G1" s="47" t="s">
        <v>231</v>
      </c>
      <c r="H1" s="208"/>
    </row>
    <row r="2" spans="3:7" ht="12.75">
      <c r="C2" s="207"/>
      <c r="D2" s="207"/>
      <c r="E2" s="207"/>
      <c r="F2" s="207"/>
      <c r="G2" s="209"/>
    </row>
    <row r="3" spans="3:7" ht="16.5">
      <c r="C3" s="210" t="s">
        <v>230</v>
      </c>
      <c r="D3" s="210"/>
      <c r="E3" s="210"/>
      <c r="F3" s="210"/>
      <c r="G3" s="210"/>
    </row>
    <row r="4" spans="3:7" ht="16.5">
      <c r="C4" s="161"/>
      <c r="D4" s="211" t="s">
        <v>232</v>
      </c>
      <c r="E4" s="211"/>
      <c r="F4" s="211"/>
      <c r="G4" s="211"/>
    </row>
    <row r="5" spans="3:8" ht="12.75">
      <c r="C5" s="8" t="s">
        <v>146</v>
      </c>
      <c r="D5" s="8"/>
      <c r="E5" s="8"/>
      <c r="F5" s="8"/>
      <c r="G5" s="8"/>
      <c r="H5" s="8"/>
    </row>
    <row r="6" spans="3:8" ht="17.25" customHeight="1">
      <c r="C6" s="10" t="s">
        <v>212</v>
      </c>
      <c r="D6" s="10"/>
      <c r="E6" s="10"/>
      <c r="F6" s="10"/>
      <c r="G6" s="10"/>
      <c r="H6" s="212"/>
    </row>
    <row r="7" spans="3:7" ht="12.75">
      <c r="C7" s="213" t="s">
        <v>242</v>
      </c>
      <c r="D7" s="213"/>
      <c r="E7" s="213"/>
      <c r="F7" s="213"/>
      <c r="G7" s="213"/>
    </row>
    <row r="8" spans="3:7" ht="12.75">
      <c r="C8" s="214"/>
      <c r="D8" s="215"/>
      <c r="E8" s="215"/>
      <c r="F8" s="215"/>
      <c r="G8" s="216" t="s">
        <v>83</v>
      </c>
    </row>
    <row r="9" spans="3:7" ht="38.25">
      <c r="C9" s="217"/>
      <c r="D9" s="218" t="s">
        <v>0</v>
      </c>
      <c r="E9" s="218"/>
      <c r="F9" s="219" t="s">
        <v>142</v>
      </c>
      <c r="G9" s="219" t="s">
        <v>158</v>
      </c>
    </row>
    <row r="10" spans="3:7" ht="14.25">
      <c r="C10" s="220">
        <v>1</v>
      </c>
      <c r="D10" s="221" t="s">
        <v>7</v>
      </c>
      <c r="E10" s="221"/>
      <c r="F10" s="222"/>
      <c r="G10" s="223"/>
    </row>
    <row r="11" spans="3:8" ht="14.25">
      <c r="C11" s="224">
        <v>1.1</v>
      </c>
      <c r="D11" s="225" t="s">
        <v>94</v>
      </c>
      <c r="E11" s="225">
        <v>13</v>
      </c>
      <c r="F11" s="226">
        <v>2383</v>
      </c>
      <c r="G11" s="226">
        <v>1201</v>
      </c>
      <c r="H11" s="199"/>
    </row>
    <row r="12" spans="3:7" ht="14.25">
      <c r="C12" s="224" t="s">
        <v>95</v>
      </c>
      <c r="D12" s="225" t="s">
        <v>235</v>
      </c>
      <c r="E12" s="225">
        <v>14</v>
      </c>
      <c r="F12" s="226"/>
      <c r="G12" s="226"/>
    </row>
    <row r="13" spans="3:7" ht="14.25">
      <c r="C13" s="224" t="s">
        <v>41</v>
      </c>
      <c r="D13" s="227" t="s">
        <v>96</v>
      </c>
      <c r="E13" s="227">
        <v>15</v>
      </c>
      <c r="F13" s="226">
        <v>495</v>
      </c>
      <c r="G13" s="226">
        <v>50881</v>
      </c>
    </row>
    <row r="14" spans="3:7" ht="14.25">
      <c r="C14" s="224" t="s">
        <v>42</v>
      </c>
      <c r="D14" s="227" t="s">
        <v>23</v>
      </c>
      <c r="E14" s="227">
        <v>16</v>
      </c>
      <c r="F14" s="226"/>
      <c r="G14" s="226"/>
    </row>
    <row r="15" spans="3:7" ht="14.25">
      <c r="C15" s="224" t="s">
        <v>43</v>
      </c>
      <c r="D15" s="227" t="s">
        <v>8</v>
      </c>
      <c r="E15" s="227">
        <v>17</v>
      </c>
      <c r="F15" s="226">
        <v>1209204</v>
      </c>
      <c r="G15" s="226">
        <v>725551.95</v>
      </c>
    </row>
    <row r="16" spans="3:7" ht="14.25">
      <c r="C16" s="224" t="s">
        <v>44</v>
      </c>
      <c r="D16" s="227" t="s">
        <v>46</v>
      </c>
      <c r="E16" s="227">
        <v>18</v>
      </c>
      <c r="F16" s="226"/>
      <c r="G16" s="226"/>
    </row>
    <row r="17" spans="3:7" ht="14.25">
      <c r="C17" s="224" t="s">
        <v>61</v>
      </c>
      <c r="D17" s="227" t="s">
        <v>97</v>
      </c>
      <c r="E17" s="227">
        <v>19</v>
      </c>
      <c r="F17" s="226"/>
      <c r="G17" s="226"/>
    </row>
    <row r="18" spans="3:7" ht="14.25">
      <c r="C18" s="224" t="s">
        <v>62</v>
      </c>
      <c r="D18" s="227" t="s">
        <v>64</v>
      </c>
      <c r="E18" s="227">
        <v>20</v>
      </c>
      <c r="F18" s="222"/>
      <c r="G18" s="226"/>
    </row>
    <row r="19" spans="3:7" ht="14.25">
      <c r="C19" s="224" t="s">
        <v>63</v>
      </c>
      <c r="D19" s="227" t="s">
        <v>236</v>
      </c>
      <c r="E19" s="227">
        <v>21</v>
      </c>
      <c r="F19" s="226"/>
      <c r="G19" s="226"/>
    </row>
    <row r="20" spans="3:7" ht="14.25">
      <c r="C20" s="228" t="s">
        <v>9</v>
      </c>
      <c r="D20" s="229" t="s">
        <v>47</v>
      </c>
      <c r="E20" s="229"/>
      <c r="F20" s="226"/>
      <c r="G20" s="226"/>
    </row>
    <row r="21" spans="3:7" ht="36">
      <c r="C21" s="228" t="s">
        <v>65</v>
      </c>
      <c r="D21" s="229" t="s">
        <v>143</v>
      </c>
      <c r="E21" s="229"/>
      <c r="F21" s="226">
        <v>3165</v>
      </c>
      <c r="G21" s="226">
        <v>4208</v>
      </c>
    </row>
    <row r="22" spans="3:7" ht="14.25">
      <c r="C22" s="224" t="s">
        <v>66</v>
      </c>
      <c r="D22" s="227" t="s">
        <v>30</v>
      </c>
      <c r="E22" s="227">
        <v>22</v>
      </c>
      <c r="F22" s="226">
        <v>22130</v>
      </c>
      <c r="G22" s="226">
        <v>28353</v>
      </c>
    </row>
    <row r="23" spans="3:7" ht="14.25">
      <c r="C23" s="224" t="s">
        <v>24</v>
      </c>
      <c r="D23" s="227" t="s">
        <v>98</v>
      </c>
      <c r="E23" s="227"/>
      <c r="F23" s="226"/>
      <c r="G23" s="226"/>
    </row>
    <row r="24" spans="3:7" ht="14.25">
      <c r="C24" s="224" t="s">
        <v>25</v>
      </c>
      <c r="D24" s="227" t="s">
        <v>78</v>
      </c>
      <c r="E24" s="227">
        <v>23</v>
      </c>
      <c r="F24" s="226">
        <v>988</v>
      </c>
      <c r="G24" s="226">
        <v>760</v>
      </c>
    </row>
    <row r="25" spans="3:7" ht="14.25">
      <c r="C25" s="224" t="s">
        <v>26</v>
      </c>
      <c r="D25" s="227" t="s">
        <v>35</v>
      </c>
      <c r="E25" s="227">
        <v>24</v>
      </c>
      <c r="F25" s="226">
        <v>12942</v>
      </c>
      <c r="G25" s="226">
        <v>11018</v>
      </c>
    </row>
    <row r="26" spans="3:7" ht="14.25" customHeight="1">
      <c r="C26" s="224"/>
      <c r="D26" s="230" t="s">
        <v>20</v>
      </c>
      <c r="E26" s="230"/>
      <c r="F26" s="231">
        <v>1251307</v>
      </c>
      <c r="G26" s="226">
        <f>SUM(G11:G25)</f>
        <v>821972.95</v>
      </c>
    </row>
    <row r="27" spans="3:7" ht="12.75">
      <c r="C27" s="232">
        <v>2</v>
      </c>
      <c r="D27" s="233" t="s">
        <v>10</v>
      </c>
      <c r="E27" s="233"/>
      <c r="F27" s="196"/>
      <c r="G27" s="196"/>
    </row>
    <row r="28" spans="3:7" ht="12.75">
      <c r="C28" s="224" t="s">
        <v>99</v>
      </c>
      <c r="D28" s="227" t="s">
        <v>100</v>
      </c>
      <c r="E28" s="227">
        <v>25</v>
      </c>
      <c r="F28" s="234">
        <v>26200</v>
      </c>
      <c r="G28" s="196"/>
    </row>
    <row r="29" spans="3:7" ht="12.75">
      <c r="C29" s="224" t="s">
        <v>101</v>
      </c>
      <c r="D29" s="227" t="s">
        <v>67</v>
      </c>
      <c r="E29" s="227">
        <v>26</v>
      </c>
      <c r="F29" s="196"/>
      <c r="G29" s="196"/>
    </row>
    <row r="30" spans="3:7" ht="14.25">
      <c r="C30" s="224" t="s">
        <v>102</v>
      </c>
      <c r="D30" s="227" t="s">
        <v>103</v>
      </c>
      <c r="E30" s="227">
        <v>27</v>
      </c>
      <c r="F30" s="226">
        <v>772677</v>
      </c>
      <c r="G30" s="226">
        <v>491994</v>
      </c>
    </row>
    <row r="31" spans="3:7" ht="14.25">
      <c r="C31" s="224" t="s">
        <v>27</v>
      </c>
      <c r="D31" s="225" t="s">
        <v>104</v>
      </c>
      <c r="E31" s="225"/>
      <c r="F31" s="226"/>
      <c r="G31" s="226"/>
    </row>
    <row r="32" spans="3:7" ht="14.25">
      <c r="C32" s="224" t="s">
        <v>68</v>
      </c>
      <c r="D32" s="227" t="s">
        <v>71</v>
      </c>
      <c r="E32" s="227"/>
      <c r="F32" s="226"/>
      <c r="G32" s="226"/>
    </row>
    <row r="33" spans="3:7" ht="14.25">
      <c r="C33" s="224" t="s">
        <v>69</v>
      </c>
      <c r="D33" s="227" t="s">
        <v>105</v>
      </c>
      <c r="E33" s="227">
        <v>28</v>
      </c>
      <c r="F33" s="226"/>
      <c r="G33" s="226"/>
    </row>
    <row r="34" spans="3:7" ht="14.25">
      <c r="C34" s="224" t="s">
        <v>70</v>
      </c>
      <c r="D34" s="227" t="s">
        <v>48</v>
      </c>
      <c r="E34" s="227"/>
      <c r="F34" s="226"/>
      <c r="G34" s="226"/>
    </row>
    <row r="35" spans="3:7" ht="14.25">
      <c r="C35" s="224" t="s">
        <v>72</v>
      </c>
      <c r="D35" s="227" t="s">
        <v>11</v>
      </c>
      <c r="E35" s="227">
        <v>29</v>
      </c>
      <c r="F35" s="226">
        <v>1697</v>
      </c>
      <c r="G35" s="226"/>
    </row>
    <row r="36" spans="3:7" ht="14.25">
      <c r="C36" s="224" t="s">
        <v>106</v>
      </c>
      <c r="D36" s="227" t="s">
        <v>79</v>
      </c>
      <c r="E36" s="227"/>
      <c r="F36" s="226"/>
      <c r="G36" s="226"/>
    </row>
    <row r="37" spans="3:7" ht="14.25">
      <c r="C37" s="224" t="s">
        <v>28</v>
      </c>
      <c r="D37" s="227" t="s">
        <v>36</v>
      </c>
      <c r="E37" s="227"/>
      <c r="F37" s="226">
        <v>2629</v>
      </c>
      <c r="G37" s="226">
        <v>1483</v>
      </c>
    </row>
    <row r="38" spans="3:7" ht="14.25">
      <c r="C38" s="224" t="s">
        <v>29</v>
      </c>
      <c r="D38" s="227" t="s">
        <v>12</v>
      </c>
      <c r="E38" s="227">
        <v>30</v>
      </c>
      <c r="F38" s="226">
        <v>137833</v>
      </c>
      <c r="G38" s="226">
        <v>76139</v>
      </c>
    </row>
    <row r="39" spans="3:7" ht="14.25">
      <c r="C39" s="224"/>
      <c r="D39" s="230" t="s">
        <v>84</v>
      </c>
      <c r="E39" s="230"/>
      <c r="F39" s="231">
        <v>941036</v>
      </c>
      <c r="G39" s="231">
        <f>SUM(G30:G38)</f>
        <v>569616</v>
      </c>
    </row>
    <row r="40" spans="3:7" ht="14.25">
      <c r="C40" s="232">
        <v>3</v>
      </c>
      <c r="D40" s="233" t="s">
        <v>13</v>
      </c>
      <c r="E40" s="233"/>
      <c r="F40" s="226"/>
      <c r="G40" s="226"/>
    </row>
    <row r="41" spans="3:7" ht="14.25">
      <c r="C41" s="224">
        <v>3.1</v>
      </c>
      <c r="D41" s="227" t="s">
        <v>14</v>
      </c>
      <c r="E41" s="227">
        <v>31</v>
      </c>
      <c r="F41" s="226">
        <v>350000</v>
      </c>
      <c r="G41" s="226">
        <v>350000</v>
      </c>
    </row>
    <row r="42" spans="3:7" ht="14.25">
      <c r="C42" s="224" t="s">
        <v>107</v>
      </c>
      <c r="D42" s="227" t="s">
        <v>49</v>
      </c>
      <c r="E42" s="227"/>
      <c r="F42" s="226"/>
      <c r="G42" s="226"/>
    </row>
    <row r="43" spans="3:7" ht="14.25">
      <c r="C43" s="224" t="s">
        <v>155</v>
      </c>
      <c r="D43" s="227" t="s">
        <v>15</v>
      </c>
      <c r="E43" s="227"/>
      <c r="F43" s="226"/>
      <c r="G43" s="226"/>
    </row>
    <row r="44" spans="3:7" ht="14.25">
      <c r="C44" s="224" t="s">
        <v>156</v>
      </c>
      <c r="D44" s="227" t="s">
        <v>16</v>
      </c>
      <c r="E44" s="227">
        <v>32</v>
      </c>
      <c r="F44" s="226"/>
      <c r="G44" s="226"/>
    </row>
    <row r="45" spans="3:8" ht="14.25">
      <c r="C45" s="224" t="s">
        <v>157</v>
      </c>
      <c r="D45" s="227" t="s">
        <v>50</v>
      </c>
      <c r="E45" s="227"/>
      <c r="F45" s="226">
        <v>-39729</v>
      </c>
      <c r="G45" s="226">
        <v>-97643</v>
      </c>
      <c r="H45" s="199"/>
    </row>
    <row r="46" spans="3:7" ht="14.25">
      <c r="C46" s="224"/>
      <c r="D46" s="235" t="s">
        <v>85</v>
      </c>
      <c r="E46" s="235"/>
      <c r="F46" s="231">
        <v>310271</v>
      </c>
      <c r="G46" s="231">
        <f>G41+G42+G45</f>
        <v>252357</v>
      </c>
    </row>
    <row r="47" spans="3:7" ht="14.25">
      <c r="C47" s="224"/>
      <c r="D47" s="230" t="s">
        <v>86</v>
      </c>
      <c r="E47" s="230"/>
      <c r="F47" s="231">
        <f>F46+F39</f>
        <v>1251307</v>
      </c>
      <c r="G47" s="231">
        <f>G46+G39</f>
        <v>821973</v>
      </c>
    </row>
    <row r="48" spans="6:7" ht="12.75">
      <c r="F48" s="199"/>
      <c r="G48" s="199"/>
    </row>
    <row r="49" spans="3:7" ht="14.25">
      <c r="C49" s="155"/>
      <c r="D49" s="37" t="s">
        <v>108</v>
      </c>
      <c r="E49" s="37"/>
      <c r="F49" s="38"/>
      <c r="G49" s="39"/>
    </row>
    <row r="50" spans="3:8" ht="14.25">
      <c r="C50" s="155"/>
      <c r="D50" s="236" t="s">
        <v>141</v>
      </c>
      <c r="E50" s="236"/>
      <c r="F50" s="236"/>
      <c r="G50" s="236"/>
      <c r="H50" s="236"/>
    </row>
    <row r="51" spans="3:7" ht="14.25">
      <c r="C51" s="155"/>
      <c r="D51" s="39"/>
      <c r="E51" s="39"/>
      <c r="F51" s="39"/>
      <c r="G51" s="39"/>
    </row>
    <row r="52" spans="3:8" ht="14.25">
      <c r="C52" s="155"/>
      <c r="D52" s="236" t="s">
        <v>144</v>
      </c>
      <c r="E52" s="236"/>
      <c r="F52" s="236"/>
      <c r="G52" s="236"/>
      <c r="H52" s="236"/>
    </row>
  </sheetData>
  <sheetProtection/>
  <mergeCells count="7">
    <mergeCell ref="C3:G3"/>
    <mergeCell ref="C5:H5"/>
    <mergeCell ref="D52:H52"/>
    <mergeCell ref="D50:H50"/>
    <mergeCell ref="C6:G6"/>
    <mergeCell ref="C7:G7"/>
    <mergeCell ref="D4:G4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4"/>
  <sheetViews>
    <sheetView zoomScale="120" zoomScaleNormal="120" zoomScalePageLayoutView="0" workbookViewId="0" topLeftCell="B4">
      <selection activeCell="B33" sqref="B33"/>
    </sheetView>
  </sheetViews>
  <sheetFormatPr defaultColWidth="9.140625" defaultRowHeight="12.75"/>
  <cols>
    <col min="1" max="1" width="0.13671875" style="3" hidden="1" customWidth="1"/>
    <col min="2" max="2" width="64.00390625" style="3" customWidth="1"/>
    <col min="3" max="3" width="14.7109375" style="3" customWidth="1"/>
    <col min="4" max="4" width="12.00390625" style="3" customWidth="1"/>
    <col min="5" max="16384" width="9.140625" style="3" customWidth="1"/>
  </cols>
  <sheetData>
    <row r="1" ht="0.75" customHeight="1" hidden="1"/>
    <row r="2" ht="12.75" hidden="1"/>
    <row r="3" spans="2:5" ht="12.75" hidden="1">
      <c r="B3" s="104"/>
      <c r="C3" s="104"/>
      <c r="D3" s="104"/>
      <c r="E3" s="104"/>
    </row>
    <row r="4" spans="2:5" ht="12.75">
      <c r="B4" s="104"/>
      <c r="C4" s="104"/>
      <c r="D4" s="156" t="s">
        <v>238</v>
      </c>
      <c r="E4" s="104"/>
    </row>
    <row r="5" spans="2:5" ht="15.75">
      <c r="B5" s="157" t="s">
        <v>227</v>
      </c>
      <c r="C5" s="157"/>
      <c r="D5" s="157"/>
      <c r="E5" s="157"/>
    </row>
    <row r="6" spans="2:5" ht="14.25">
      <c r="B6" s="158" t="s">
        <v>237</v>
      </c>
      <c r="C6" s="158"/>
      <c r="D6" s="158"/>
      <c r="E6" s="158"/>
    </row>
    <row r="7" spans="2:5" ht="8.25" customHeight="1">
      <c r="B7" s="159"/>
      <c r="C7" s="159"/>
      <c r="D7" s="159"/>
      <c r="E7" s="159"/>
    </row>
    <row r="8" spans="2:5" ht="12.75" customHeight="1">
      <c r="B8" s="160" t="s">
        <v>147</v>
      </c>
      <c r="C8" s="160"/>
      <c r="D8" s="160"/>
      <c r="E8" s="160"/>
    </row>
    <row r="9" spans="2:5" ht="7.5" customHeight="1">
      <c r="B9" s="161"/>
      <c r="C9" s="162"/>
      <c r="D9" s="162"/>
      <c r="E9" s="162"/>
    </row>
    <row r="10" spans="2:5" ht="12.75">
      <c r="B10" s="163" t="s">
        <v>214</v>
      </c>
      <c r="C10" s="164"/>
      <c r="D10" s="164"/>
      <c r="E10" s="164"/>
    </row>
    <row r="11" spans="2:5" ht="12.75">
      <c r="B11" s="165" t="s">
        <v>89</v>
      </c>
      <c r="C11" s="165"/>
      <c r="D11" s="165"/>
      <c r="E11" s="165"/>
    </row>
    <row r="12" spans="2:5" ht="12.75">
      <c r="B12" s="103"/>
      <c r="C12" s="103"/>
      <c r="D12" s="166" t="s">
        <v>83</v>
      </c>
      <c r="E12" s="103"/>
    </row>
    <row r="13" spans="2:5" ht="72">
      <c r="B13" s="167" t="s">
        <v>0</v>
      </c>
      <c r="C13" s="168" t="s">
        <v>45</v>
      </c>
      <c r="D13" s="168" t="s">
        <v>87</v>
      </c>
      <c r="E13" s="50"/>
    </row>
    <row r="14" spans="2:4" ht="14.25" customHeight="1">
      <c r="B14" s="169" t="s">
        <v>54</v>
      </c>
      <c r="C14" s="170">
        <v>-88900</v>
      </c>
      <c r="D14" s="170">
        <v>-81588</v>
      </c>
    </row>
    <row r="15" spans="2:4" ht="24">
      <c r="B15" s="171" t="s">
        <v>55</v>
      </c>
      <c r="C15" s="172">
        <v>89279</v>
      </c>
      <c r="D15" s="170">
        <v>46602</v>
      </c>
    </row>
    <row r="16" spans="2:4" ht="12" customHeight="1">
      <c r="B16" s="173" t="s">
        <v>75</v>
      </c>
      <c r="C16" s="174">
        <v>169761</v>
      </c>
      <c r="D16" s="174">
        <v>131466</v>
      </c>
    </row>
    <row r="17" spans="2:4" ht="12" customHeight="1">
      <c r="B17" s="173" t="s">
        <v>76</v>
      </c>
      <c r="C17" s="172">
        <v>-51779</v>
      </c>
      <c r="D17" s="172">
        <v>-53650</v>
      </c>
    </row>
    <row r="18" spans="2:4" ht="12" customHeight="1">
      <c r="B18" s="175" t="s">
        <v>19</v>
      </c>
      <c r="C18" s="174"/>
      <c r="D18" s="174"/>
    </row>
    <row r="19" spans="2:4" ht="13.5" customHeight="1">
      <c r="B19" s="176" t="s">
        <v>4</v>
      </c>
      <c r="C19" s="174"/>
      <c r="D19" s="174"/>
    </row>
    <row r="20" spans="2:4" ht="12.75" customHeight="1">
      <c r="B20" s="175" t="s">
        <v>1</v>
      </c>
      <c r="C20" s="172">
        <v>37573</v>
      </c>
      <c r="D20" s="172">
        <v>8881</v>
      </c>
    </row>
    <row r="21" spans="2:4" ht="12" customHeight="1">
      <c r="B21" s="175" t="s">
        <v>2</v>
      </c>
      <c r="C21" s="172">
        <v>-45989</v>
      </c>
      <c r="D21" s="172">
        <v>-31155</v>
      </c>
    </row>
    <row r="22" spans="2:4" ht="13.5" customHeight="1">
      <c r="B22" s="175" t="s">
        <v>3</v>
      </c>
      <c r="C22" s="172">
        <v>-20287</v>
      </c>
      <c r="D22" s="172">
        <v>-8940</v>
      </c>
    </row>
    <row r="23" spans="2:4" ht="24.75" customHeight="1">
      <c r="B23" s="177" t="s">
        <v>53</v>
      </c>
      <c r="C23" s="170">
        <v>-178179</v>
      </c>
      <c r="D23" s="170">
        <v>-128190</v>
      </c>
    </row>
    <row r="24" spans="2:4" ht="12.75">
      <c r="B24" s="178" t="s">
        <v>51</v>
      </c>
      <c r="C24" s="172">
        <v>-433587</v>
      </c>
      <c r="D24" s="172">
        <v>-131447</v>
      </c>
    </row>
    <row r="25" spans="2:4" ht="12.75">
      <c r="B25" s="179" t="s">
        <v>159</v>
      </c>
      <c r="C25" s="172">
        <v>280683</v>
      </c>
      <c r="D25" s="172">
        <v>26532</v>
      </c>
    </row>
    <row r="26" spans="2:4" ht="25.5" customHeight="1">
      <c r="B26" s="173" t="s">
        <v>160</v>
      </c>
      <c r="C26" s="180"/>
      <c r="D26" s="172"/>
    </row>
    <row r="27" spans="1:4" ht="12.75" customHeight="1">
      <c r="A27" s="3" t="s">
        <v>52</v>
      </c>
      <c r="B27" s="173" t="s">
        <v>161</v>
      </c>
      <c r="C27" s="180"/>
      <c r="D27" s="172"/>
    </row>
    <row r="28" spans="2:4" ht="15.75" customHeight="1">
      <c r="B28" s="173" t="s">
        <v>109</v>
      </c>
      <c r="C28" s="181">
        <v>-25275</v>
      </c>
      <c r="D28" s="182">
        <v>-23275</v>
      </c>
    </row>
    <row r="29" spans="2:4" ht="24">
      <c r="B29" s="169" t="s">
        <v>56</v>
      </c>
      <c r="C29" s="183">
        <v>12070</v>
      </c>
      <c r="D29" s="184">
        <v>-18527</v>
      </c>
    </row>
    <row r="30" spans="2:4" ht="12.75" customHeight="1">
      <c r="B30" s="179" t="s">
        <v>110</v>
      </c>
      <c r="C30" s="185"/>
      <c r="D30" s="185"/>
    </row>
    <row r="31" spans="2:4" ht="12.75" customHeight="1">
      <c r="B31" s="175" t="s">
        <v>57</v>
      </c>
      <c r="C31" s="185"/>
      <c r="D31" s="185"/>
    </row>
    <row r="32" spans="2:4" ht="23.25" customHeight="1">
      <c r="B32" s="175" t="s">
        <v>74</v>
      </c>
      <c r="C32" s="172">
        <v>-882</v>
      </c>
      <c r="D32" s="172">
        <v>-18527</v>
      </c>
    </row>
    <row r="33" spans="2:4" ht="17.25" customHeight="1">
      <c r="B33" s="175" t="s">
        <v>58</v>
      </c>
      <c r="C33" s="172">
        <v>-2848</v>
      </c>
      <c r="D33" s="172"/>
    </row>
    <row r="34" spans="2:4" ht="12.75" customHeight="1">
      <c r="B34" s="186" t="s">
        <v>59</v>
      </c>
      <c r="C34" s="187">
        <v>15800</v>
      </c>
      <c r="D34" s="187"/>
    </row>
    <row r="35" spans="2:4" ht="12" customHeight="1">
      <c r="B35" s="188" t="s">
        <v>60</v>
      </c>
      <c r="C35" s="189"/>
      <c r="D35" s="189"/>
    </row>
    <row r="36" spans="2:4" ht="24">
      <c r="B36" s="169" t="s">
        <v>111</v>
      </c>
      <c r="C36" s="190">
        <v>26200</v>
      </c>
      <c r="D36" s="190">
        <v>150000</v>
      </c>
    </row>
    <row r="37" spans="2:4" ht="12.75" customHeight="1">
      <c r="B37" s="175" t="s">
        <v>5</v>
      </c>
      <c r="C37" s="190"/>
      <c r="D37" s="190"/>
    </row>
    <row r="38" spans="2:4" ht="12.75">
      <c r="B38" s="175" t="s">
        <v>112</v>
      </c>
      <c r="C38" s="172">
        <v>26200</v>
      </c>
      <c r="D38" s="172"/>
    </row>
    <row r="39" spans="2:4" ht="12.75" customHeight="1">
      <c r="B39" s="179" t="s">
        <v>6</v>
      </c>
      <c r="C39" s="185"/>
      <c r="D39" s="185"/>
    </row>
    <row r="40" spans="2:4" ht="24">
      <c r="B40" s="179" t="s">
        <v>113</v>
      </c>
      <c r="C40" s="180"/>
      <c r="D40" s="180"/>
    </row>
    <row r="41" spans="2:4" ht="12.75">
      <c r="B41" s="175" t="s">
        <v>114</v>
      </c>
      <c r="C41" s="185"/>
      <c r="D41" s="185">
        <v>150000</v>
      </c>
    </row>
    <row r="42" spans="2:4" ht="13.5" customHeight="1">
      <c r="B42" s="186" t="s">
        <v>88</v>
      </c>
      <c r="C42" s="187"/>
      <c r="D42" s="187"/>
    </row>
    <row r="43" spans="2:4" ht="12.75" customHeight="1">
      <c r="B43" s="186" t="s">
        <v>77</v>
      </c>
      <c r="C43" s="187"/>
      <c r="D43" s="191"/>
    </row>
    <row r="44" spans="2:4" ht="12.75" customHeight="1">
      <c r="B44" s="192" t="s">
        <v>80</v>
      </c>
      <c r="C44" s="193">
        <v>51824</v>
      </c>
      <c r="D44" s="193">
        <v>-51424</v>
      </c>
    </row>
    <row r="45" spans="2:4" ht="12.75">
      <c r="B45" s="194"/>
      <c r="C45" s="195"/>
      <c r="D45" s="196"/>
    </row>
    <row r="46" spans="2:6" ht="12.75">
      <c r="B46" s="197" t="s">
        <v>21</v>
      </c>
      <c r="C46" s="198">
        <f>C36+C29+C14+C44</f>
        <v>1194</v>
      </c>
      <c r="D46" s="198">
        <f>D36+D29+D14+D44</f>
        <v>-1539</v>
      </c>
      <c r="F46" s="199"/>
    </row>
    <row r="47" spans="2:4" ht="14.25" customHeight="1">
      <c r="B47" s="200" t="s">
        <v>81</v>
      </c>
      <c r="C47" s="201">
        <v>1213</v>
      </c>
      <c r="D47" s="201">
        <f>1661+774+306+4+7</f>
        <v>2752</v>
      </c>
    </row>
    <row r="48" spans="2:4" ht="14.25" customHeight="1">
      <c r="B48" s="202" t="s">
        <v>82</v>
      </c>
      <c r="C48" s="203">
        <v>2407</v>
      </c>
      <c r="D48" s="203">
        <f>D46+D47</f>
        <v>1213</v>
      </c>
    </row>
    <row r="49" ht="12.75">
      <c r="C49" s="199"/>
    </row>
    <row r="50" spans="2:4" ht="12.75">
      <c r="B50" s="37" t="s">
        <v>108</v>
      </c>
      <c r="C50" s="204"/>
      <c r="D50" s="205"/>
    </row>
    <row r="51" spans="2:5" ht="14.25">
      <c r="B51" s="40" t="s">
        <v>218</v>
      </c>
      <c r="C51" s="145" t="s">
        <v>219</v>
      </c>
      <c r="E51" s="155"/>
    </row>
    <row r="52" spans="2:4" ht="9" customHeight="1">
      <c r="B52" s="39"/>
      <c r="C52" s="146"/>
      <c r="D52" s="206"/>
    </row>
    <row r="53" spans="2:5" ht="14.25">
      <c r="B53" s="40" t="s">
        <v>220</v>
      </c>
      <c r="C53" s="146" t="s">
        <v>221</v>
      </c>
      <c r="D53" s="206"/>
      <c r="E53" s="155"/>
    </row>
    <row r="54" spans="2:4" ht="14.25">
      <c r="B54" s="155"/>
      <c r="C54" s="155"/>
      <c r="D54" s="155"/>
    </row>
  </sheetData>
  <sheetProtection/>
  <mergeCells count="6">
    <mergeCell ref="B5:E5"/>
    <mergeCell ref="B10:E10"/>
    <mergeCell ref="B8:E8"/>
    <mergeCell ref="B44:B45"/>
    <mergeCell ref="B6:E6"/>
    <mergeCell ref="B11:E11"/>
  </mergeCells>
  <printOptions/>
  <pageMargins left="0.43" right="0.25" top="0.5" bottom="0.28" header="0.5" footer="0.28"/>
  <pageSetup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8515625" style="111" customWidth="1"/>
    <col min="2" max="2" width="76.421875" style="111" bestFit="1" customWidth="1"/>
    <col min="3" max="3" width="57.140625" style="111" bestFit="1" customWidth="1"/>
    <col min="4" max="4" width="15.00390625" style="111" customWidth="1"/>
    <col min="5" max="5" width="12.8515625" style="111" customWidth="1"/>
    <col min="6" max="16384" width="9.140625" style="111" customWidth="1"/>
  </cols>
  <sheetData>
    <row r="1" ht="12.75">
      <c r="E1" s="112" t="s">
        <v>121</v>
      </c>
    </row>
    <row r="2" spans="2:6" ht="12.75">
      <c r="B2" s="113"/>
      <c r="C2" s="114" t="s">
        <v>122</v>
      </c>
      <c r="D2" s="115"/>
      <c r="E2" s="115"/>
      <c r="F2" s="116"/>
    </row>
    <row r="3" spans="3:6" ht="12.75">
      <c r="C3" s="114" t="s">
        <v>123</v>
      </c>
      <c r="D3" s="115"/>
      <c r="E3" s="115"/>
      <c r="F3" s="116"/>
    </row>
    <row r="4" spans="3:6" ht="12.75">
      <c r="C4" s="117" t="s">
        <v>216</v>
      </c>
      <c r="E4" s="118"/>
      <c r="F4" s="116"/>
    </row>
    <row r="5" spans="3:6" ht="16.5" customHeight="1">
      <c r="C5" s="119" t="s">
        <v>124</v>
      </c>
      <c r="D5" s="120">
        <v>40452</v>
      </c>
      <c r="E5" s="121" t="s">
        <v>125</v>
      </c>
      <c r="F5" s="121"/>
    </row>
    <row r="6" spans="3:6" ht="15.75" customHeight="1">
      <c r="C6" s="119"/>
      <c r="D6" s="122">
        <v>40543</v>
      </c>
      <c r="E6" s="118"/>
      <c r="F6" s="121"/>
    </row>
    <row r="7" spans="2:5" ht="15.75">
      <c r="B7" s="123"/>
      <c r="D7" s="123"/>
      <c r="E7" s="124" t="s">
        <v>126</v>
      </c>
    </row>
    <row r="8" spans="2:5" ht="108.75" thickBot="1">
      <c r="B8" s="125" t="s">
        <v>127</v>
      </c>
      <c r="C8" s="126" t="s">
        <v>128</v>
      </c>
      <c r="D8" s="127" t="s">
        <v>129</v>
      </c>
      <c r="E8" s="126" t="s">
        <v>130</v>
      </c>
    </row>
    <row r="9" spans="2:5" ht="16.5" thickBot="1">
      <c r="B9" s="128" t="s">
        <v>131</v>
      </c>
      <c r="C9" s="129" t="s">
        <v>132</v>
      </c>
      <c r="D9" s="130" t="s">
        <v>133</v>
      </c>
      <c r="E9" s="131" t="s">
        <v>134</v>
      </c>
    </row>
    <row r="10" spans="2:5" ht="25.5">
      <c r="B10" s="132" t="s">
        <v>135</v>
      </c>
      <c r="C10" s="133">
        <v>350000</v>
      </c>
      <c r="D10" s="134">
        <v>150000</v>
      </c>
      <c r="E10" s="135" t="s">
        <v>136</v>
      </c>
    </row>
    <row r="11" spans="2:5" ht="26.25" customHeight="1">
      <c r="B11" s="136" t="s">
        <v>137</v>
      </c>
      <c r="C11" s="137">
        <v>294829</v>
      </c>
      <c r="D11" s="138">
        <v>150000</v>
      </c>
      <c r="E11" s="135" t="s">
        <v>136</v>
      </c>
    </row>
    <row r="12" spans="2:5" ht="36">
      <c r="B12" s="139" t="s">
        <v>138</v>
      </c>
      <c r="C12" s="140"/>
      <c r="D12" s="141"/>
      <c r="E12" s="135"/>
    </row>
    <row r="13" spans="2:5" ht="14.25" customHeight="1">
      <c r="B13" s="139" t="s">
        <v>139</v>
      </c>
      <c r="C13" s="142"/>
      <c r="D13" s="141"/>
      <c r="E13" s="135"/>
    </row>
    <row r="14" spans="2:5" ht="27.75" customHeight="1">
      <c r="B14" s="143" t="s">
        <v>140</v>
      </c>
      <c r="C14" s="142"/>
      <c r="D14" s="154"/>
      <c r="E14" s="135"/>
    </row>
    <row r="15" ht="9.75" customHeight="1"/>
    <row r="16" spans="1:6" ht="12.75">
      <c r="A16" s="144" t="s">
        <v>108</v>
      </c>
      <c r="B16" s="144"/>
      <c r="D16" s="145" t="s">
        <v>223</v>
      </c>
      <c r="F16" s="3"/>
    </row>
    <row r="17" spans="2:6" s="3" customFormat="1" ht="12.75">
      <c r="B17" s="40" t="s">
        <v>222</v>
      </c>
      <c r="C17" s="38"/>
      <c r="D17" s="112"/>
      <c r="F17" s="111"/>
    </row>
    <row r="18" spans="4:6" ht="9" customHeight="1">
      <c r="D18" s="146" t="s">
        <v>145</v>
      </c>
      <c r="E18" s="147"/>
      <c r="F18" s="39"/>
    </row>
    <row r="19" spans="1:6" ht="16.5" customHeight="1">
      <c r="A19" s="40" t="s">
        <v>120</v>
      </c>
      <c r="B19" s="38"/>
      <c r="C19" s="148" t="s">
        <v>224</v>
      </c>
      <c r="D19" s="149"/>
      <c r="E19" s="38"/>
      <c r="F19" s="150"/>
    </row>
    <row r="20" spans="1:6" s="42" customFormat="1" ht="8.25" customHeight="1">
      <c r="A20" s="151"/>
      <c r="B20" s="149"/>
      <c r="C20" s="149"/>
      <c r="D20" s="152"/>
      <c r="E20" s="149"/>
      <c r="F20" s="111"/>
    </row>
    <row r="21" spans="2:5" ht="72">
      <c r="B21" s="152" t="s">
        <v>241</v>
      </c>
      <c r="C21" s="152"/>
      <c r="D21" s="153"/>
      <c r="E21" s="152"/>
    </row>
    <row r="22" spans="2:4" ht="24" customHeight="1">
      <c r="B22" s="149"/>
      <c r="C22" s="153"/>
      <c r="D22" s="153"/>
    </row>
  </sheetData>
  <sheetProtection/>
  <printOptions/>
  <pageMargins left="0.34" right="0.25" top="0.73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37">
      <selection activeCell="K14" sqref="K14"/>
    </sheetView>
  </sheetViews>
  <sheetFormatPr defaultColWidth="9.140625" defaultRowHeight="12.75"/>
  <cols>
    <col min="1" max="1" width="27.140625" style="3" customWidth="1"/>
    <col min="2" max="2" width="11.28125" style="3" bestFit="1" customWidth="1"/>
    <col min="3" max="3" width="8.57421875" style="3" customWidth="1"/>
    <col min="4" max="4" width="7.00390625" style="3" customWidth="1"/>
    <col min="5" max="5" width="7.7109375" style="3" customWidth="1"/>
    <col min="6" max="6" width="6.8515625" style="3" customWidth="1"/>
    <col min="7" max="7" width="8.7109375" style="3" customWidth="1"/>
    <col min="8" max="8" width="16.421875" style="3" customWidth="1"/>
    <col min="9" max="9" width="8.421875" style="3" customWidth="1"/>
    <col min="10" max="10" width="10.8515625" style="3" customWidth="1"/>
    <col min="11" max="11" width="38.8515625" style="3" bestFit="1" customWidth="1"/>
    <col min="12" max="12" width="16.8515625" style="3" bestFit="1" customWidth="1"/>
    <col min="13" max="13" width="9.140625" style="3" customWidth="1"/>
    <col min="14" max="14" width="30.8515625" style="3" bestFit="1" customWidth="1"/>
    <col min="15" max="16384" width="9.140625" style="3" customWidth="1"/>
  </cols>
  <sheetData>
    <row r="1" spans="1:14" ht="12.75">
      <c r="A1" s="43"/>
      <c r="B1" s="43"/>
      <c r="C1" s="43"/>
      <c r="D1" s="43"/>
      <c r="E1" s="43"/>
      <c r="F1" s="44"/>
      <c r="G1" s="44"/>
      <c r="H1" s="43"/>
      <c r="I1" s="43"/>
      <c r="J1" s="45"/>
      <c r="K1" s="45"/>
      <c r="L1" s="45"/>
      <c r="M1" s="46"/>
      <c r="N1" s="47" t="s">
        <v>162</v>
      </c>
    </row>
    <row r="2" spans="1:14" ht="0.75" customHeight="1">
      <c r="A2" s="43"/>
      <c r="B2" s="43"/>
      <c r="C2" s="43"/>
      <c r="D2" s="43"/>
      <c r="E2" s="43"/>
      <c r="F2" s="44"/>
      <c r="G2" s="44"/>
      <c r="H2" s="43"/>
      <c r="I2" s="43"/>
      <c r="J2" s="43"/>
      <c r="K2" s="43"/>
      <c r="L2" s="46"/>
      <c r="M2" s="46"/>
      <c r="N2" s="46"/>
    </row>
    <row r="3" spans="1:14" ht="12.75" customHeight="1">
      <c r="A3" s="48" t="s">
        <v>163</v>
      </c>
      <c r="B3" s="48"/>
      <c r="C3" s="48"/>
      <c r="D3" s="48"/>
      <c r="E3" s="48"/>
      <c r="F3" s="48"/>
      <c r="G3" s="49"/>
      <c r="H3" s="50"/>
      <c r="I3" s="50"/>
      <c r="J3" s="50"/>
      <c r="K3" s="50"/>
      <c r="L3" s="51"/>
      <c r="M3" s="51"/>
      <c r="N3" s="51"/>
    </row>
    <row r="4" spans="1:14" ht="12" customHeight="1">
      <c r="A4" s="52" t="s">
        <v>164</v>
      </c>
      <c r="B4" s="52"/>
      <c r="C4" s="52"/>
      <c r="D4" s="52"/>
      <c r="E4" s="52"/>
      <c r="F4" s="52"/>
      <c r="G4" s="53"/>
      <c r="H4" s="53"/>
      <c r="I4" s="53"/>
      <c r="J4" s="53"/>
      <c r="K4" s="53"/>
      <c r="L4" s="54"/>
      <c r="M4" s="54"/>
      <c r="N4" s="55"/>
    </row>
    <row r="5" spans="1:14" ht="12.75">
      <c r="A5" s="52" t="s">
        <v>215</v>
      </c>
      <c r="B5" s="52"/>
      <c r="C5" s="52"/>
      <c r="D5" s="52"/>
      <c r="E5" s="52"/>
      <c r="F5" s="52"/>
      <c r="G5" s="56"/>
      <c r="H5" s="57"/>
      <c r="I5" s="57"/>
      <c r="J5" s="57"/>
      <c r="K5" s="57"/>
      <c r="L5" s="58"/>
      <c r="M5" s="58"/>
      <c r="N5" s="55"/>
    </row>
    <row r="6" spans="1:14" ht="12.75">
      <c r="A6" s="48" t="s">
        <v>211</v>
      </c>
      <c r="B6" s="48"/>
      <c r="C6" s="48"/>
      <c r="D6" s="48"/>
      <c r="E6" s="48"/>
      <c r="F6" s="48"/>
      <c r="G6" s="59"/>
      <c r="H6" s="50"/>
      <c r="I6" s="50"/>
      <c r="J6" s="50"/>
      <c r="K6" s="50"/>
      <c r="L6" s="54"/>
      <c r="M6" s="54"/>
      <c r="N6" s="54"/>
    </row>
    <row r="7" spans="1:14" ht="12.75">
      <c r="A7" s="48" t="s">
        <v>240</v>
      </c>
      <c r="B7" s="48"/>
      <c r="C7" s="48"/>
      <c r="D7" s="48"/>
      <c r="E7" s="48"/>
      <c r="F7" s="48"/>
      <c r="G7" s="59"/>
      <c r="H7" s="50"/>
      <c r="I7" s="50"/>
      <c r="J7" s="50"/>
      <c r="K7" s="50"/>
      <c r="M7" s="60"/>
      <c r="N7" s="61" t="s">
        <v>165</v>
      </c>
    </row>
    <row r="8" spans="1:14" ht="4.5" customHeight="1">
      <c r="A8" s="62"/>
      <c r="B8" s="62"/>
      <c r="C8" s="62"/>
      <c r="D8" s="62"/>
      <c r="E8" s="62"/>
      <c r="F8" s="62"/>
      <c r="G8" s="62"/>
      <c r="H8" s="62"/>
      <c r="I8" s="63"/>
      <c r="J8" s="63"/>
      <c r="K8" s="63"/>
      <c r="N8" s="61"/>
    </row>
    <row r="9" spans="1:14" ht="12.75">
      <c r="A9" s="64" t="s">
        <v>115</v>
      </c>
      <c r="B9" s="65" t="s">
        <v>116</v>
      </c>
      <c r="C9" s="66"/>
      <c r="D9" s="67"/>
      <c r="E9" s="68" t="s">
        <v>166</v>
      </c>
      <c r="F9" s="68" t="s">
        <v>117</v>
      </c>
      <c r="G9" s="68" t="s">
        <v>167</v>
      </c>
      <c r="H9" s="68" t="s">
        <v>154</v>
      </c>
      <c r="I9" s="68" t="s">
        <v>153</v>
      </c>
      <c r="J9" s="68" t="s">
        <v>152</v>
      </c>
      <c r="K9" s="68" t="s">
        <v>168</v>
      </c>
      <c r="L9" s="68" t="s">
        <v>118</v>
      </c>
      <c r="M9" s="68" t="s">
        <v>151</v>
      </c>
      <c r="N9" s="68" t="s">
        <v>169</v>
      </c>
    </row>
    <row r="10" spans="1:14" ht="57" customHeight="1">
      <c r="A10" s="69"/>
      <c r="B10" s="70" t="s">
        <v>116</v>
      </c>
      <c r="C10" s="71" t="s">
        <v>170</v>
      </c>
      <c r="D10" s="71" t="s">
        <v>171</v>
      </c>
      <c r="E10" s="72"/>
      <c r="F10" s="72"/>
      <c r="G10" s="72"/>
      <c r="H10" s="72"/>
      <c r="I10" s="72"/>
      <c r="J10" s="72"/>
      <c r="K10" s="72"/>
      <c r="L10" s="72"/>
      <c r="M10" s="72"/>
      <c r="N10" s="73"/>
    </row>
    <row r="11" spans="1:14" ht="12.75">
      <c r="A11" s="74" t="s">
        <v>119</v>
      </c>
      <c r="B11" s="75">
        <v>1</v>
      </c>
      <c r="C11" s="75">
        <v>2</v>
      </c>
      <c r="D11" s="76">
        <v>3</v>
      </c>
      <c r="E11" s="75">
        <v>4</v>
      </c>
      <c r="F11" s="75">
        <v>5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  <c r="L11" s="75">
        <v>11</v>
      </c>
      <c r="M11" s="75">
        <v>12</v>
      </c>
      <c r="N11" s="75">
        <v>13</v>
      </c>
    </row>
    <row r="12" spans="1:14" ht="12.75">
      <c r="A12" s="77" t="s">
        <v>172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60">
      <c r="A13" s="80" t="s">
        <v>207</v>
      </c>
      <c r="B13" s="81">
        <v>200000</v>
      </c>
      <c r="C13" s="81"/>
      <c r="D13" s="82"/>
      <c r="E13" s="81"/>
      <c r="F13" s="81"/>
      <c r="G13" s="82"/>
      <c r="H13" s="83"/>
      <c r="I13" s="83"/>
      <c r="J13" s="83"/>
      <c r="K13" s="83">
        <v>-22053</v>
      </c>
      <c r="L13" s="84">
        <v>177947</v>
      </c>
      <c r="M13" s="85"/>
      <c r="N13" s="84">
        <v>177947</v>
      </c>
    </row>
    <row r="14" spans="1:14" ht="62.25" customHeight="1">
      <c r="A14" s="86" t="s">
        <v>173</v>
      </c>
      <c r="B14" s="87"/>
      <c r="C14" s="87"/>
      <c r="D14" s="87"/>
      <c r="E14" s="87"/>
      <c r="F14" s="87"/>
      <c r="G14" s="88"/>
      <c r="H14" s="89"/>
      <c r="I14" s="89"/>
      <c r="J14" s="89"/>
      <c r="K14" s="89"/>
      <c r="L14" s="90"/>
      <c r="M14" s="91"/>
      <c r="N14" s="90"/>
    </row>
    <row r="15" spans="1:14" ht="24">
      <c r="A15" s="92" t="s">
        <v>174</v>
      </c>
      <c r="B15" s="87"/>
      <c r="C15" s="87"/>
      <c r="D15" s="88"/>
      <c r="E15" s="87"/>
      <c r="F15" s="87"/>
      <c r="G15" s="88"/>
      <c r="H15" s="89"/>
      <c r="I15" s="89"/>
      <c r="J15" s="89"/>
      <c r="K15" s="89"/>
      <c r="L15" s="90"/>
      <c r="M15" s="91"/>
      <c r="N15" s="90"/>
    </row>
    <row r="16" spans="1:14" ht="72">
      <c r="A16" s="92" t="s">
        <v>175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24" customHeight="1">
      <c r="A17" s="86" t="s">
        <v>176</v>
      </c>
      <c r="B17" s="89">
        <v>150000</v>
      </c>
      <c r="C17" s="89"/>
      <c r="D17" s="93"/>
      <c r="E17" s="89"/>
      <c r="F17" s="89"/>
      <c r="G17" s="94"/>
      <c r="H17" s="89"/>
      <c r="I17" s="89"/>
      <c r="J17" s="89"/>
      <c r="K17" s="89"/>
      <c r="L17" s="89">
        <v>150000</v>
      </c>
      <c r="M17" s="94"/>
      <c r="N17" s="89">
        <v>150000</v>
      </c>
    </row>
    <row r="18" spans="1:14" ht="24" customHeight="1">
      <c r="A18" s="86" t="s">
        <v>177</v>
      </c>
      <c r="B18" s="83"/>
      <c r="C18" s="89"/>
      <c r="D18" s="95"/>
      <c r="E18" s="89"/>
      <c r="F18" s="89"/>
      <c r="G18" s="93"/>
      <c r="H18" s="89"/>
      <c r="I18" s="89"/>
      <c r="J18" s="89"/>
      <c r="K18" s="89"/>
      <c r="L18" s="89"/>
      <c r="M18" s="93"/>
      <c r="N18" s="83"/>
    </row>
    <row r="19" spans="1:14" ht="24" customHeight="1">
      <c r="A19" s="92" t="s">
        <v>178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ht="24" customHeight="1">
      <c r="A20" s="92" t="s">
        <v>179</v>
      </c>
      <c r="B20" s="83"/>
      <c r="C20" s="83"/>
      <c r="D20" s="95"/>
      <c r="E20" s="89"/>
      <c r="F20" s="89"/>
      <c r="G20" s="93"/>
      <c r="H20" s="89"/>
      <c r="I20" s="89"/>
      <c r="J20" s="89"/>
      <c r="K20" s="89"/>
      <c r="L20" s="89"/>
      <c r="M20" s="93"/>
      <c r="N20" s="83"/>
    </row>
    <row r="21" spans="1:14" ht="42" customHeight="1">
      <c r="A21" s="92" t="s">
        <v>180</v>
      </c>
      <c r="B21" s="83"/>
      <c r="C21" s="83"/>
      <c r="D21" s="95"/>
      <c r="E21" s="83"/>
      <c r="F21" s="83"/>
      <c r="G21" s="95"/>
      <c r="H21" s="83"/>
      <c r="I21" s="83"/>
      <c r="J21" s="83"/>
      <c r="K21" s="83">
        <v>-75590</v>
      </c>
      <c r="L21" s="83">
        <v>-75590</v>
      </c>
      <c r="M21" s="96"/>
      <c r="N21" s="96">
        <f>K21</f>
        <v>-75590</v>
      </c>
    </row>
    <row r="22" spans="1:14" ht="24" customHeight="1">
      <c r="A22" s="86" t="s">
        <v>181</v>
      </c>
      <c r="B22" s="83"/>
      <c r="C22" s="83"/>
      <c r="D22" s="95"/>
      <c r="E22" s="83"/>
      <c r="F22" s="83"/>
      <c r="G22" s="95"/>
      <c r="H22" s="83"/>
      <c r="I22" s="83"/>
      <c r="J22" s="83"/>
      <c r="K22" s="83"/>
      <c r="L22" s="83"/>
      <c r="M22" s="96"/>
      <c r="N22" s="96"/>
    </row>
    <row r="23" spans="1:14" ht="24">
      <c r="A23" s="92" t="s">
        <v>182</v>
      </c>
      <c r="B23" s="83"/>
      <c r="C23" s="83"/>
      <c r="D23" s="95"/>
      <c r="E23" s="83"/>
      <c r="F23" s="83"/>
      <c r="G23" s="95"/>
      <c r="H23" s="83"/>
      <c r="I23" s="83"/>
      <c r="J23" s="83"/>
      <c r="K23" s="83"/>
      <c r="L23" s="83"/>
      <c r="M23" s="96"/>
      <c r="N23" s="96"/>
    </row>
    <row r="24" spans="1:14" ht="24" customHeight="1">
      <c r="A24" s="86" t="s">
        <v>183</v>
      </c>
      <c r="B24" s="83"/>
      <c r="C24" s="83"/>
      <c r="D24" s="95"/>
      <c r="E24" s="83"/>
      <c r="F24" s="83"/>
      <c r="G24" s="95"/>
      <c r="H24" s="83"/>
      <c r="I24" s="83"/>
      <c r="J24" s="83"/>
      <c r="K24" s="83"/>
      <c r="L24" s="83"/>
      <c r="M24" s="96"/>
      <c r="N24" s="96"/>
    </row>
    <row r="25" spans="1:14" ht="24" customHeight="1">
      <c r="A25" s="86" t="s">
        <v>184</v>
      </c>
      <c r="B25" s="83"/>
      <c r="C25" s="83"/>
      <c r="D25" s="95"/>
      <c r="E25" s="83"/>
      <c r="F25" s="83"/>
      <c r="G25" s="95"/>
      <c r="H25" s="83"/>
      <c r="I25" s="83"/>
      <c r="J25" s="83"/>
      <c r="K25" s="83"/>
      <c r="L25" s="83"/>
      <c r="M25" s="96"/>
      <c r="N25" s="96"/>
    </row>
    <row r="26" spans="1:14" ht="18.75" customHeight="1">
      <c r="A26" s="97" t="s">
        <v>185</v>
      </c>
      <c r="B26" s="83"/>
      <c r="C26" s="83"/>
      <c r="D26" s="95"/>
      <c r="E26" s="83"/>
      <c r="F26" s="83"/>
      <c r="G26" s="95"/>
      <c r="H26" s="83"/>
      <c r="I26" s="83"/>
      <c r="J26" s="83"/>
      <c r="K26" s="83"/>
      <c r="L26" s="83"/>
      <c r="M26" s="96"/>
      <c r="N26" s="96"/>
    </row>
    <row r="27" spans="1:14" ht="24" customHeight="1">
      <c r="A27" s="86" t="s">
        <v>186</v>
      </c>
      <c r="B27" s="83"/>
      <c r="C27" s="83"/>
      <c r="D27" s="95"/>
      <c r="E27" s="83"/>
      <c r="F27" s="83"/>
      <c r="G27" s="95"/>
      <c r="H27" s="83"/>
      <c r="I27" s="83"/>
      <c r="J27" s="83"/>
      <c r="K27" s="83"/>
      <c r="L27" s="83"/>
      <c r="M27" s="96"/>
      <c r="N27" s="96"/>
    </row>
    <row r="28" spans="1:14" ht="24" customHeight="1">
      <c r="A28" s="86" t="s">
        <v>187</v>
      </c>
      <c r="B28" s="83"/>
      <c r="C28" s="83"/>
      <c r="D28" s="95"/>
      <c r="E28" s="83"/>
      <c r="F28" s="83"/>
      <c r="G28" s="95"/>
      <c r="H28" s="83"/>
      <c r="I28" s="83"/>
      <c r="J28" s="83"/>
      <c r="K28" s="83"/>
      <c r="L28" s="83"/>
      <c r="M28" s="96"/>
      <c r="N28" s="96"/>
    </row>
    <row r="29" spans="1:14" ht="60.75" customHeight="1">
      <c r="A29" s="80" t="s">
        <v>209</v>
      </c>
      <c r="B29" s="83">
        <v>350000</v>
      </c>
      <c r="C29" s="83"/>
      <c r="D29" s="95"/>
      <c r="E29" s="83"/>
      <c r="F29" s="83"/>
      <c r="G29" s="95"/>
      <c r="H29" s="83"/>
      <c r="I29" s="83"/>
      <c r="J29" s="83"/>
      <c r="K29" s="83">
        <v>-97643</v>
      </c>
      <c r="L29" s="83">
        <v>252357</v>
      </c>
      <c r="M29" s="96"/>
      <c r="N29" s="96">
        <f>B29+K29</f>
        <v>252357</v>
      </c>
    </row>
    <row r="30" spans="1:14" ht="12.75" customHeight="1">
      <c r="A30" s="98" t="s">
        <v>188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ht="60" customHeight="1">
      <c r="A31" s="80" t="s">
        <v>210</v>
      </c>
      <c r="B31" s="81">
        <v>350000</v>
      </c>
      <c r="C31" s="81"/>
      <c r="D31" s="82"/>
      <c r="E31" s="81"/>
      <c r="F31" s="81"/>
      <c r="G31" s="82"/>
      <c r="H31" s="83"/>
      <c r="I31" s="83"/>
      <c r="J31" s="83"/>
      <c r="K31" s="83">
        <v>-97643</v>
      </c>
      <c r="L31" s="84">
        <v>252357</v>
      </c>
      <c r="M31" s="85"/>
      <c r="N31" s="84">
        <f>B31+K31</f>
        <v>252357</v>
      </c>
    </row>
    <row r="32" spans="1:14" ht="24" customHeight="1">
      <c r="A32" s="86" t="s">
        <v>189</v>
      </c>
      <c r="B32" s="87"/>
      <c r="C32" s="87"/>
      <c r="D32" s="87"/>
      <c r="E32" s="87"/>
      <c r="F32" s="87"/>
      <c r="G32" s="88"/>
      <c r="H32" s="89"/>
      <c r="I32" s="89"/>
      <c r="J32" s="89"/>
      <c r="K32" s="89"/>
      <c r="L32" s="90"/>
      <c r="M32" s="91"/>
      <c r="N32" s="90"/>
    </row>
    <row r="33" spans="1:14" ht="24" customHeight="1">
      <c r="A33" s="92" t="s">
        <v>190</v>
      </c>
      <c r="B33" s="87"/>
      <c r="C33" s="87"/>
      <c r="D33" s="88"/>
      <c r="E33" s="87"/>
      <c r="F33" s="87"/>
      <c r="G33" s="88"/>
      <c r="H33" s="89"/>
      <c r="I33" s="89"/>
      <c r="J33" s="89"/>
      <c r="K33" s="89"/>
      <c r="L33" s="90"/>
      <c r="M33" s="91"/>
      <c r="N33" s="90"/>
    </row>
    <row r="34" spans="1:14" ht="24" customHeight="1">
      <c r="A34" s="92" t="s">
        <v>191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14" ht="24" customHeight="1">
      <c r="A35" s="86" t="s">
        <v>192</v>
      </c>
      <c r="B35" s="89"/>
      <c r="C35" s="89"/>
      <c r="D35" s="93"/>
      <c r="E35" s="89"/>
      <c r="F35" s="89"/>
      <c r="G35" s="94"/>
      <c r="H35" s="89"/>
      <c r="I35" s="89"/>
      <c r="J35" s="89"/>
      <c r="K35" s="89"/>
      <c r="L35" s="89"/>
      <c r="M35" s="94"/>
      <c r="N35" s="89"/>
    </row>
    <row r="36" spans="1:14" ht="24" customHeight="1">
      <c r="A36" s="86" t="s">
        <v>193</v>
      </c>
      <c r="B36" s="83"/>
      <c r="C36" s="89"/>
      <c r="D36" s="95"/>
      <c r="E36" s="89"/>
      <c r="F36" s="89"/>
      <c r="G36" s="93"/>
      <c r="H36" s="89"/>
      <c r="I36" s="89"/>
      <c r="J36" s="89"/>
      <c r="K36" s="89"/>
      <c r="L36" s="89"/>
      <c r="M36" s="93"/>
      <c r="N36" s="83"/>
    </row>
    <row r="37" spans="1:14" ht="24" customHeight="1">
      <c r="A37" s="92" t="s">
        <v>194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ht="18" customHeight="1">
      <c r="A38" s="92" t="s">
        <v>195</v>
      </c>
      <c r="B38" s="83"/>
      <c r="C38" s="83"/>
      <c r="D38" s="95"/>
      <c r="E38" s="89"/>
      <c r="F38" s="89"/>
      <c r="G38" s="93"/>
      <c r="H38" s="89"/>
      <c r="I38" s="89"/>
      <c r="J38" s="89"/>
      <c r="K38" s="89"/>
      <c r="L38" s="89"/>
      <c r="M38" s="93"/>
      <c r="N38" s="83"/>
    </row>
    <row r="39" spans="1:14" ht="24" customHeight="1">
      <c r="A39" s="92" t="s">
        <v>196</v>
      </c>
      <c r="B39" s="83"/>
      <c r="C39" s="83"/>
      <c r="D39" s="95"/>
      <c r="E39" s="83"/>
      <c r="F39" s="83"/>
      <c r="G39" s="95"/>
      <c r="H39" s="83"/>
      <c r="I39" s="83"/>
      <c r="J39" s="83"/>
      <c r="K39" s="83">
        <v>49051</v>
      </c>
      <c r="L39" s="83">
        <v>49051</v>
      </c>
      <c r="M39" s="96"/>
      <c r="N39" s="96">
        <v>49051</v>
      </c>
    </row>
    <row r="40" spans="1:14" ht="24" customHeight="1">
      <c r="A40" s="86" t="s">
        <v>197</v>
      </c>
      <c r="B40" s="83"/>
      <c r="C40" s="83"/>
      <c r="D40" s="95"/>
      <c r="E40" s="83"/>
      <c r="F40" s="83"/>
      <c r="G40" s="95"/>
      <c r="H40" s="83"/>
      <c r="I40" s="83"/>
      <c r="J40" s="83"/>
      <c r="K40" s="83"/>
      <c r="L40" s="83"/>
      <c r="M40" s="96"/>
      <c r="N40" s="96"/>
    </row>
    <row r="41" spans="1:14" ht="24" customHeight="1">
      <c r="A41" s="92" t="s">
        <v>198</v>
      </c>
      <c r="B41" s="83"/>
      <c r="C41" s="83"/>
      <c r="D41" s="95"/>
      <c r="E41" s="83"/>
      <c r="F41" s="83"/>
      <c r="G41" s="95"/>
      <c r="H41" s="83"/>
      <c r="I41" s="83"/>
      <c r="J41" s="83"/>
      <c r="K41" s="83"/>
      <c r="L41" s="83"/>
      <c r="M41" s="96"/>
      <c r="N41" s="96"/>
    </row>
    <row r="42" spans="1:14" ht="24" customHeight="1">
      <c r="A42" s="86" t="s">
        <v>199</v>
      </c>
      <c r="B42" s="83"/>
      <c r="C42" s="83"/>
      <c r="D42" s="95"/>
      <c r="E42" s="83"/>
      <c r="F42" s="83"/>
      <c r="G42" s="95"/>
      <c r="H42" s="83"/>
      <c r="I42" s="83"/>
      <c r="J42" s="83"/>
      <c r="K42" s="83"/>
      <c r="L42" s="83"/>
      <c r="M42" s="96"/>
      <c r="N42" s="96"/>
    </row>
    <row r="43" spans="1:14" ht="24" customHeight="1">
      <c r="A43" s="86" t="s">
        <v>200</v>
      </c>
      <c r="B43" s="83"/>
      <c r="C43" s="83"/>
      <c r="D43" s="95"/>
      <c r="E43" s="83"/>
      <c r="F43" s="83"/>
      <c r="G43" s="95"/>
      <c r="H43" s="83"/>
      <c r="I43" s="83"/>
      <c r="J43" s="83"/>
      <c r="K43" s="83"/>
      <c r="L43" s="83"/>
      <c r="M43" s="96"/>
      <c r="N43" s="96"/>
    </row>
    <row r="44" spans="1:14" ht="24" customHeight="1">
      <c r="A44" s="97" t="s">
        <v>201</v>
      </c>
      <c r="B44" s="83"/>
      <c r="C44" s="83"/>
      <c r="D44" s="95"/>
      <c r="E44" s="83"/>
      <c r="F44" s="83"/>
      <c r="G44" s="95"/>
      <c r="H44" s="83"/>
      <c r="I44" s="83"/>
      <c r="J44" s="83"/>
      <c r="K44" s="83"/>
      <c r="L44" s="83"/>
      <c r="M44" s="96"/>
      <c r="N44" s="96"/>
    </row>
    <row r="45" spans="1:14" ht="24" customHeight="1">
      <c r="A45" s="86" t="s">
        <v>202</v>
      </c>
      <c r="B45" s="83"/>
      <c r="C45" s="83"/>
      <c r="D45" s="95"/>
      <c r="E45" s="83"/>
      <c r="F45" s="83"/>
      <c r="G45" s="95"/>
      <c r="H45" s="83"/>
      <c r="I45" s="83"/>
      <c r="J45" s="83"/>
      <c r="K45" s="83"/>
      <c r="L45" s="83"/>
      <c r="M45" s="96"/>
      <c r="N45" s="96"/>
    </row>
    <row r="46" spans="1:14" ht="24" customHeight="1">
      <c r="A46" s="86" t="s">
        <v>203</v>
      </c>
      <c r="B46" s="83"/>
      <c r="C46" s="83"/>
      <c r="D46" s="95"/>
      <c r="E46" s="83"/>
      <c r="F46" s="83"/>
      <c r="G46" s="95"/>
      <c r="H46" s="83"/>
      <c r="I46" s="83"/>
      <c r="J46" s="83"/>
      <c r="K46" s="83">
        <v>8863</v>
      </c>
      <c r="L46" s="83"/>
      <c r="M46" s="96"/>
      <c r="N46" s="96">
        <v>8863</v>
      </c>
    </row>
    <row r="47" spans="1:14" ht="52.5" customHeight="1">
      <c r="A47" s="80" t="s">
        <v>208</v>
      </c>
      <c r="B47" s="83">
        <v>350000</v>
      </c>
      <c r="C47" s="83"/>
      <c r="D47" s="95"/>
      <c r="E47" s="83"/>
      <c r="F47" s="83"/>
      <c r="G47" s="95"/>
      <c r="H47" s="83"/>
      <c r="I47" s="83"/>
      <c r="J47" s="83"/>
      <c r="K47" s="83">
        <v>-39729</v>
      </c>
      <c r="L47" s="83">
        <v>310271</v>
      </c>
      <c r="M47" s="96"/>
      <c r="N47" s="96">
        <v>310271</v>
      </c>
    </row>
    <row r="48" spans="1:14" ht="10.5" customHeight="1">
      <c r="A48" s="101"/>
      <c r="B48" s="102"/>
      <c r="C48" s="102"/>
      <c r="D48" s="102"/>
      <c r="E48" s="102"/>
      <c r="F48" s="102"/>
      <c r="G48" s="102"/>
      <c r="H48" s="103"/>
      <c r="I48" s="103"/>
      <c r="J48" s="103"/>
      <c r="K48" s="103"/>
      <c r="L48" s="104"/>
      <c r="M48" s="104"/>
      <c r="N48" s="104"/>
    </row>
    <row r="49" spans="1:11" ht="11.25" customHeight="1">
      <c r="A49" s="105" t="s">
        <v>225</v>
      </c>
      <c r="B49" s="105"/>
      <c r="C49" s="106" t="s">
        <v>226</v>
      </c>
      <c r="D49" s="106"/>
      <c r="E49" s="106"/>
      <c r="F49" s="107" t="s">
        <v>108</v>
      </c>
      <c r="G49" s="107"/>
      <c r="H49" s="107"/>
      <c r="I49" s="107"/>
      <c r="J49" s="107"/>
      <c r="K49" s="107"/>
    </row>
    <row r="50" spans="1:11" ht="13.5" customHeight="1">
      <c r="A50" s="56"/>
      <c r="B50" s="108"/>
      <c r="C50" s="108"/>
      <c r="D50" s="108"/>
      <c r="E50" s="108"/>
      <c r="F50" s="107" t="s">
        <v>204</v>
      </c>
      <c r="G50" s="107"/>
      <c r="H50" s="109"/>
      <c r="I50" s="110"/>
      <c r="J50" s="110"/>
      <c r="K50" s="110"/>
    </row>
    <row r="51" spans="1:11" ht="15" customHeight="1">
      <c r="A51" s="57" t="s">
        <v>205</v>
      </c>
      <c r="B51" s="108"/>
      <c r="C51" s="108"/>
      <c r="D51" s="108"/>
      <c r="E51" s="108"/>
      <c r="F51" s="107" t="s">
        <v>206</v>
      </c>
      <c r="G51" s="107"/>
      <c r="H51" s="109"/>
      <c r="I51" s="110"/>
      <c r="J51" s="110"/>
      <c r="K51" s="110"/>
    </row>
    <row r="53" spans="1:14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</sheetData>
  <sheetProtection/>
  <mergeCells count="23">
    <mergeCell ref="A12:N12"/>
    <mergeCell ref="K9:K10"/>
    <mergeCell ref="B9:D9"/>
    <mergeCell ref="E9:E10"/>
    <mergeCell ref="F9:F10"/>
    <mergeCell ref="A49:B49"/>
    <mergeCell ref="C49:E49"/>
    <mergeCell ref="J1:L1"/>
    <mergeCell ref="A3:F3"/>
    <mergeCell ref="A4:F4"/>
    <mergeCell ref="A5:F5"/>
    <mergeCell ref="A6:F6"/>
    <mergeCell ref="A30:N30"/>
    <mergeCell ref="I9:I10"/>
    <mergeCell ref="J9:J10"/>
    <mergeCell ref="A7:F7"/>
    <mergeCell ref="A8:H8"/>
    <mergeCell ref="A9:A10"/>
    <mergeCell ref="L9:L10"/>
    <mergeCell ref="M9:M10"/>
    <mergeCell ref="N9:N10"/>
    <mergeCell ref="G9:G10"/>
    <mergeCell ref="H9:H10"/>
  </mergeCells>
  <printOptions/>
  <pageMargins left="0.35" right="0.27" top="0.19" bottom="0.25" header="0.19" footer="0.3"/>
  <pageSetup horizontalDpi="600" verticalDpi="600" orientation="landscape" paperSize="9" scale="83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14" sqref="A14"/>
    </sheetView>
  </sheetViews>
  <sheetFormatPr defaultColWidth="9.00390625" defaultRowHeight="12.75"/>
  <cols>
    <col min="1" max="1" width="51.7109375" style="3" customWidth="1"/>
    <col min="2" max="2" width="2.8515625" style="3" customWidth="1"/>
    <col min="3" max="3" width="17.421875" style="3" customWidth="1"/>
    <col min="4" max="4" width="16.57421875" style="3" customWidth="1"/>
    <col min="5" max="5" width="10.140625" style="3" customWidth="1"/>
    <col min="6" max="6" width="10.421875" style="3" hidden="1" customWidth="1"/>
    <col min="7" max="7" width="11.421875" style="3" customWidth="1"/>
    <col min="8" max="16384" width="9.00390625" style="3" customWidth="1"/>
  </cols>
  <sheetData>
    <row r="1" spans="1:6" ht="12.75">
      <c r="A1" s="1"/>
      <c r="B1" s="1"/>
      <c r="C1" s="2" t="s">
        <v>229</v>
      </c>
      <c r="D1" s="1"/>
      <c r="F1" s="3">
        <v>1</v>
      </c>
    </row>
    <row r="2" spans="1:6" ht="16.5">
      <c r="A2" s="4" t="s">
        <v>227</v>
      </c>
      <c r="B2" s="4"/>
      <c r="C2" s="4"/>
      <c r="D2" s="4"/>
      <c r="E2" s="2"/>
      <c r="F2" s="1"/>
    </row>
    <row r="3" spans="1:6" ht="16.5">
      <c r="A3" s="4" t="s">
        <v>228</v>
      </c>
      <c r="B3" s="4"/>
      <c r="C3" s="4"/>
      <c r="D3" s="4"/>
      <c r="E3" s="4"/>
      <c r="F3" s="5"/>
    </row>
    <row r="4" spans="1:7" ht="16.5">
      <c r="A4" s="5" t="s">
        <v>239</v>
      </c>
      <c r="B4" s="5"/>
      <c r="C4" s="6"/>
      <c r="D4" s="6"/>
      <c r="G4" s="7"/>
    </row>
    <row r="5" spans="1:7" ht="16.5">
      <c r="A5" s="5"/>
      <c r="B5" s="5"/>
      <c r="C5" s="6"/>
      <c r="D5" s="6"/>
      <c r="G5" s="7"/>
    </row>
    <row r="6" spans="1:7" ht="12.75">
      <c r="A6" s="8" t="s">
        <v>147</v>
      </c>
      <c r="B6" s="8"/>
      <c r="C6" s="8"/>
      <c r="D6" s="8"/>
      <c r="E6" s="8"/>
      <c r="F6" s="8"/>
      <c r="G6" s="9"/>
    </row>
    <row r="7" spans="1:7" ht="6.75" customHeight="1">
      <c r="A7" s="1" t="s">
        <v>17</v>
      </c>
      <c r="B7" s="1"/>
      <c r="C7" s="1"/>
      <c r="D7" s="1"/>
      <c r="E7" s="1"/>
      <c r="F7" s="1"/>
      <c r="G7" s="1"/>
    </row>
    <row r="8" spans="1:7" ht="12.75">
      <c r="A8" s="10" t="s">
        <v>213</v>
      </c>
      <c r="B8" s="10"/>
      <c r="C8" s="11"/>
      <c r="D8" s="11"/>
      <c r="E8" s="11"/>
      <c r="F8" s="11"/>
      <c r="G8" s="11"/>
    </row>
    <row r="9" spans="1:7" ht="12.75">
      <c r="A9" s="12" t="s">
        <v>89</v>
      </c>
      <c r="B9" s="12"/>
      <c r="C9" s="12"/>
      <c r="D9" s="12"/>
      <c r="E9" s="12"/>
      <c r="F9" s="12"/>
      <c r="G9" s="13"/>
    </row>
    <row r="10" spans="1:7" ht="12" customHeight="1">
      <c r="A10" s="1"/>
      <c r="B10" s="1"/>
      <c r="C10" s="1"/>
      <c r="D10" s="14" t="s">
        <v>83</v>
      </c>
      <c r="G10" s="14"/>
    </row>
    <row r="11" spans="1:7" ht="5.25" customHeight="1" hidden="1">
      <c r="A11" s="1"/>
      <c r="B11" s="1"/>
      <c r="C11" s="1"/>
      <c r="D11" s="1"/>
      <c r="E11" s="1"/>
      <c r="F11" s="1"/>
      <c r="G11" s="1"/>
    </row>
    <row r="12" spans="1:4" ht="86.25" customHeight="1">
      <c r="A12" s="15" t="s">
        <v>0</v>
      </c>
      <c r="B12" s="15"/>
      <c r="C12" s="16" t="s">
        <v>233</v>
      </c>
      <c r="D12" s="16" t="s">
        <v>234</v>
      </c>
    </row>
    <row r="13" spans="1:4" ht="12.75">
      <c r="A13" s="17" t="s">
        <v>18</v>
      </c>
      <c r="B13" s="18">
        <v>3</v>
      </c>
      <c r="C13" s="19">
        <v>169761</v>
      </c>
      <c r="D13" s="19">
        <v>132446</v>
      </c>
    </row>
    <row r="14" spans="1:4" ht="12.75">
      <c r="A14" s="20" t="s">
        <v>37</v>
      </c>
      <c r="B14" s="21">
        <v>4</v>
      </c>
      <c r="C14" s="22">
        <v>55990</v>
      </c>
      <c r="D14" s="22">
        <v>55133</v>
      </c>
    </row>
    <row r="15" spans="1:4" ht="12.75">
      <c r="A15" s="23" t="s">
        <v>38</v>
      </c>
      <c r="B15" s="24"/>
      <c r="C15" s="25">
        <f>C13-C14</f>
        <v>113771</v>
      </c>
      <c r="D15" s="25">
        <f>D13-D14</f>
        <v>77313</v>
      </c>
    </row>
    <row r="16" spans="1:4" ht="12.75">
      <c r="A16" s="20" t="s">
        <v>31</v>
      </c>
      <c r="B16" s="21"/>
      <c r="C16" s="26"/>
      <c r="D16" s="26"/>
    </row>
    <row r="17" spans="1:4" ht="12.75">
      <c r="A17" s="20" t="s">
        <v>32</v>
      </c>
      <c r="B17" s="21"/>
      <c r="C17" s="27">
        <v>19868</v>
      </c>
      <c r="D17" s="27">
        <v>9265</v>
      </c>
    </row>
    <row r="18" spans="1:4" ht="12.75">
      <c r="A18" s="20" t="s">
        <v>33</v>
      </c>
      <c r="B18" s="21"/>
      <c r="C18" s="22">
        <v>-306</v>
      </c>
      <c r="D18" s="22">
        <v>-384</v>
      </c>
    </row>
    <row r="19" spans="1:4" ht="22.5" customHeight="1">
      <c r="A19" s="28" t="s">
        <v>150</v>
      </c>
      <c r="B19" s="29"/>
      <c r="C19" s="27"/>
      <c r="D19" s="27"/>
    </row>
    <row r="20" spans="1:4" ht="12.75">
      <c r="A20" s="20" t="s">
        <v>148</v>
      </c>
      <c r="B20" s="21">
        <v>6</v>
      </c>
      <c r="C20" s="27"/>
      <c r="D20" s="27"/>
    </row>
    <row r="21" spans="1:4" ht="12.75">
      <c r="A21" s="20" t="s">
        <v>73</v>
      </c>
      <c r="B21" s="21"/>
      <c r="C21" s="27"/>
      <c r="D21" s="27"/>
    </row>
    <row r="22" spans="1:4" ht="12.75">
      <c r="A22" s="20" t="s">
        <v>90</v>
      </c>
      <c r="B22" s="21">
        <v>7</v>
      </c>
      <c r="C22" s="22">
        <v>-752</v>
      </c>
      <c r="D22" s="22">
        <v>-53590</v>
      </c>
    </row>
    <row r="23" spans="1:4" ht="12.75">
      <c r="A23" s="20" t="s">
        <v>149</v>
      </c>
      <c r="B23" s="21">
        <v>8</v>
      </c>
      <c r="C23" s="27">
        <v>21858</v>
      </c>
      <c r="D23" s="27">
        <v>8414</v>
      </c>
    </row>
    <row r="24" spans="1:4" ht="12.75">
      <c r="A24" s="23" t="s">
        <v>39</v>
      </c>
      <c r="B24" s="24"/>
      <c r="C24" s="30">
        <f>SUM(C15:C23)</f>
        <v>154439</v>
      </c>
      <c r="D24" s="30">
        <v>41018</v>
      </c>
    </row>
    <row r="25" spans="1:4" ht="12.75">
      <c r="A25" s="31" t="s">
        <v>91</v>
      </c>
      <c r="B25" s="32">
        <v>9</v>
      </c>
      <c r="C25" s="22">
        <v>-3934</v>
      </c>
      <c r="D25" s="22">
        <v>-43149</v>
      </c>
    </row>
    <row r="26" spans="1:4" ht="12.75">
      <c r="A26" s="33" t="s">
        <v>40</v>
      </c>
      <c r="B26" s="34">
        <v>10</v>
      </c>
      <c r="C26" s="22">
        <v>77033</v>
      </c>
      <c r="D26" s="22">
        <v>61125</v>
      </c>
    </row>
    <row r="27" spans="1:4" ht="12.75">
      <c r="A27" s="33" t="s">
        <v>34</v>
      </c>
      <c r="B27" s="34">
        <v>11</v>
      </c>
      <c r="C27" s="22">
        <v>11059</v>
      </c>
      <c r="D27" s="22">
        <v>12334</v>
      </c>
    </row>
    <row r="28" spans="1:4" ht="12.75">
      <c r="A28" s="33"/>
      <c r="B28" s="34"/>
      <c r="C28" s="26"/>
      <c r="D28" s="26"/>
    </row>
    <row r="29" spans="1:4" ht="13.5" customHeight="1">
      <c r="A29" s="35" t="s">
        <v>92</v>
      </c>
      <c r="B29" s="36"/>
      <c r="C29" s="30">
        <f>C24+C25-C26-C27</f>
        <v>62413</v>
      </c>
      <c r="D29" s="30">
        <v>-75590</v>
      </c>
    </row>
    <row r="30" spans="1:4" ht="12.75">
      <c r="A30" s="33" t="s">
        <v>22</v>
      </c>
      <c r="B30" s="34">
        <v>12</v>
      </c>
      <c r="C30" s="22">
        <v>13362</v>
      </c>
      <c r="D30" s="22"/>
    </row>
    <row r="31" spans="1:4" ht="14.25" customHeight="1">
      <c r="A31" s="33" t="s">
        <v>93</v>
      </c>
      <c r="B31" s="34"/>
      <c r="C31" s="30">
        <f>C29-C30</f>
        <v>49051</v>
      </c>
      <c r="D31" s="30">
        <f>D29-D30</f>
        <v>-75590</v>
      </c>
    </row>
    <row r="32" ht="14.25" customHeight="1"/>
    <row r="33" spans="1:4" ht="14.25" customHeight="1">
      <c r="A33" s="37" t="s">
        <v>108</v>
      </c>
      <c r="B33" s="37"/>
      <c r="C33" s="38"/>
      <c r="D33" s="39"/>
    </row>
    <row r="34" spans="1:5" ht="14.25" customHeight="1">
      <c r="A34" s="40" t="s">
        <v>218</v>
      </c>
      <c r="B34" s="40"/>
      <c r="C34" s="38" t="s">
        <v>219</v>
      </c>
      <c r="D34" s="39"/>
      <c r="E34" s="41"/>
    </row>
    <row r="35" spans="3:4" ht="14.25" customHeight="1">
      <c r="C35" s="38"/>
      <c r="D35" s="39"/>
    </row>
    <row r="36" spans="1:7" ht="21" customHeight="1">
      <c r="A36" s="40" t="s">
        <v>217</v>
      </c>
      <c r="B36" s="40"/>
      <c r="C36" s="42"/>
      <c r="D36" s="41" t="s">
        <v>145</v>
      </c>
      <c r="E36" s="41"/>
      <c r="F36" s="42"/>
      <c r="G36" s="42"/>
    </row>
    <row r="37" spans="1:7" ht="22.5" customHeight="1">
      <c r="A37" s="42"/>
      <c r="B37" s="42"/>
      <c r="C37" s="42"/>
      <c r="D37" s="42"/>
      <c r="E37" s="42"/>
      <c r="F37" s="42"/>
      <c r="G37" s="42"/>
    </row>
    <row r="38" ht="14.25" customHeight="1"/>
    <row r="39" ht="18.75" customHeight="1"/>
    <row r="40" ht="14.25" customHeight="1"/>
    <row r="41" ht="16.5" customHeight="1"/>
    <row r="42" ht="14.25" customHeight="1"/>
    <row r="43" ht="9.75" customHeight="1"/>
    <row r="44" ht="14.25" customHeight="1"/>
    <row r="45" ht="10.5" customHeight="1"/>
    <row r="46" ht="11.25" customHeight="1"/>
    <row r="52" spans="1:7" s="42" customFormat="1" ht="14.25" customHeight="1">
      <c r="A52" s="3"/>
      <c r="B52" s="3"/>
      <c r="C52" s="3"/>
      <c r="D52" s="3"/>
      <c r="E52" s="3"/>
      <c r="F52" s="3"/>
      <c r="G52" s="3"/>
    </row>
    <row r="53" spans="1:7" s="42" customFormat="1" ht="12.75">
      <c r="A53" s="3"/>
      <c r="B53" s="3"/>
      <c r="C53" s="3"/>
      <c r="D53" s="3"/>
      <c r="E53" s="3"/>
      <c r="F53" s="3"/>
      <c r="G53" s="3"/>
    </row>
  </sheetData>
  <sheetProtection/>
  <mergeCells count="5">
    <mergeCell ref="A2:D2"/>
    <mergeCell ref="A6:F6"/>
    <mergeCell ref="A8:G8"/>
    <mergeCell ref="A9:F9"/>
    <mergeCell ref="A3:E3"/>
  </mergeCells>
  <printOptions/>
  <pageMargins left="0.25" right="0.25" top="0.67" bottom="0.43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2011-01-20T09:43:22Z</cp:lastPrinted>
  <dcterms:created xsi:type="dcterms:W3CDTF">2003-01-22T21:35:49Z</dcterms:created>
  <dcterms:modified xsi:type="dcterms:W3CDTF">2016-07-10T03:00:21Z</dcterms:modified>
  <cp:category/>
  <cp:version/>
  <cp:contentType/>
  <cp:contentStatus/>
</cp:coreProperties>
</file>